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hidePivotFieldList="1"/>
  <mc:AlternateContent xmlns:mc="http://schemas.openxmlformats.org/markup-compatibility/2006">
    <mc:Choice Requires="x15">
      <x15ac:absPath xmlns:x15ac="http://schemas.microsoft.com/office/spreadsheetml/2010/11/ac" url="https://oasisgmbh.sharepoint.com/sites/OASIS-Daten/Freigegebene Dokumente/4_MA/02_FreeDownloads/00_FINAL/"/>
    </mc:Choice>
  </mc:AlternateContent>
  <xr:revisionPtr revIDLastSave="156" documentId="13_ncr:1_{A5837802-6A01-4E9A-BB6B-3140F6115898}" xr6:coauthVersionLast="47" xr6:coauthVersionMax="47" xr10:uidLastSave="{7BA9C393-6E28-475C-826A-8C5DA5A8D01E}"/>
  <workbookProtection workbookAlgorithmName="SHA-512" workbookHashValue="8VIvUKbNMyypWsXDKOczf3NTaYxryg49HhJ3HHAmZ2o2BSsES8bOXbHLZmEU+naWQvUWbyyxasRwzqWxCjLxuQ==" workbookSaltValue="E1JlIDUSENgGlpJyBkuekg==" workbookSpinCount="100000" lockStructure="1"/>
  <bookViews>
    <workbookView xWindow="-108" yWindow="-108" windowWidth="23256" windowHeight="12576" xr2:uid="{41F9CC22-CBA1-4F80-9161-2794647A256B}"/>
  </bookViews>
  <sheets>
    <sheet name="Liste_01" sheetId="2" r:id="rId1"/>
    <sheet name="Auswahl" sheetId="3" r:id="rId2"/>
  </sheets>
  <definedNames>
    <definedName name="Datenschnitt__STATUS2">#N/A</definedName>
    <definedName name="Datenschnitt__STATUS3">#N/A</definedName>
    <definedName name="Datenschnitt_Bearbeiter_in">#N/A</definedName>
    <definedName name="Datenschnitt_Status">#N/A</definedName>
    <definedName name="_xlnm.Print_Titles" localSheetId="0">Liste_01!$B:$C,Liste_01!$13:$14</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4:slicerCache r:id="rId4"/>
        <x14:slicerCache r:id="rId5"/>
        <x14:slicerCache r:id="rId6"/>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114" i="2" l="1"/>
  <c r="AI113" i="2"/>
  <c r="AI112" i="2"/>
  <c r="AI111" i="2"/>
  <c r="AI110" i="2"/>
  <c r="AI109" i="2"/>
  <c r="AI108" i="2"/>
  <c r="AI107" i="2"/>
  <c r="AI106" i="2"/>
  <c r="AI105" i="2"/>
  <c r="AI104" i="2"/>
  <c r="AI103" i="2"/>
  <c r="AI102" i="2"/>
  <c r="AI101" i="2"/>
  <c r="AI100" i="2"/>
  <c r="AI99" i="2"/>
  <c r="AI98" i="2"/>
  <c r="AI97" i="2"/>
  <c r="AI96" i="2"/>
  <c r="AI95" i="2"/>
  <c r="AI94" i="2"/>
  <c r="AI93" i="2"/>
  <c r="AI92" i="2"/>
  <c r="AI91" i="2"/>
  <c r="AI90" i="2"/>
  <c r="AI89" i="2"/>
  <c r="AI88" i="2"/>
  <c r="AI87" i="2"/>
  <c r="AI86" i="2"/>
  <c r="AI85" i="2"/>
  <c r="AI84" i="2"/>
  <c r="AI83" i="2"/>
  <c r="AI82" i="2"/>
  <c r="AI81" i="2"/>
  <c r="AI80" i="2"/>
  <c r="AI79" i="2"/>
  <c r="AI78" i="2"/>
  <c r="AI77" i="2"/>
  <c r="AI76" i="2"/>
  <c r="AI75" i="2"/>
  <c r="AI74" i="2"/>
  <c r="AI73" i="2"/>
  <c r="AI72" i="2"/>
  <c r="AI71" i="2"/>
  <c r="AI70" i="2"/>
  <c r="AI69" i="2"/>
  <c r="AI68" i="2"/>
  <c r="AI67" i="2"/>
  <c r="AI66" i="2"/>
  <c r="AI65" i="2"/>
  <c r="AI64" i="2"/>
  <c r="AI63" i="2"/>
  <c r="AI62" i="2"/>
  <c r="AI61" i="2"/>
  <c r="AI60" i="2"/>
  <c r="AI59" i="2"/>
  <c r="AI58" i="2"/>
  <c r="AI57" i="2"/>
  <c r="AI56" i="2"/>
  <c r="AI55" i="2"/>
  <c r="AI54" i="2"/>
  <c r="AI53" i="2"/>
  <c r="AI52" i="2"/>
  <c r="AI51" i="2"/>
  <c r="AI50" i="2"/>
  <c r="AI49" i="2"/>
  <c r="AI48" i="2"/>
  <c r="AI47" i="2"/>
  <c r="AI46" i="2"/>
  <c r="AI45" i="2"/>
  <c r="AI44" i="2"/>
  <c r="AI43" i="2"/>
  <c r="AI42" i="2"/>
  <c r="AI41" i="2"/>
  <c r="AI40" i="2"/>
  <c r="AI39" i="2"/>
  <c r="AI38" i="2"/>
  <c r="AI37" i="2"/>
  <c r="AI36" i="2"/>
  <c r="AI35" i="2"/>
  <c r="AI34" i="2"/>
  <c r="AI33" i="2"/>
  <c r="AI32" i="2"/>
  <c r="AI31" i="2"/>
  <c r="AI30" i="2"/>
  <c r="AI29" i="2"/>
  <c r="AI28" i="2"/>
  <c r="AI27" i="2"/>
  <c r="AI26" i="2"/>
  <c r="AI25" i="2"/>
  <c r="AI24" i="2"/>
  <c r="AI19" i="2"/>
  <c r="AI17" i="2"/>
  <c r="AH114" i="2"/>
  <c r="AH113" i="2"/>
  <c r="AH112" i="2"/>
  <c r="AH111" i="2"/>
  <c r="AH110" i="2"/>
  <c r="AH109" i="2"/>
  <c r="AH108" i="2"/>
  <c r="AH107" i="2"/>
  <c r="AH106" i="2"/>
  <c r="AH105" i="2"/>
  <c r="AH104" i="2"/>
  <c r="AH103" i="2"/>
  <c r="AH102" i="2"/>
  <c r="AH101" i="2"/>
  <c r="AH100" i="2"/>
  <c r="AH99" i="2"/>
  <c r="AH98" i="2"/>
  <c r="AH97" i="2"/>
  <c r="AH96" i="2"/>
  <c r="AH95" i="2"/>
  <c r="AH94" i="2"/>
  <c r="AH93" i="2"/>
  <c r="AH92" i="2"/>
  <c r="AH91" i="2"/>
  <c r="AH90" i="2"/>
  <c r="AH89" i="2"/>
  <c r="AH88" i="2"/>
  <c r="AH87" i="2"/>
  <c r="AH86" i="2"/>
  <c r="AH85" i="2"/>
  <c r="AH84" i="2"/>
  <c r="AH83" i="2"/>
  <c r="AH82" i="2"/>
  <c r="AH81" i="2"/>
  <c r="AH80" i="2"/>
  <c r="AH79" i="2"/>
  <c r="AH78" i="2"/>
  <c r="AH77" i="2"/>
  <c r="AH76" i="2"/>
  <c r="AH75" i="2"/>
  <c r="AH74" i="2"/>
  <c r="AH73" i="2"/>
  <c r="AH72" i="2"/>
  <c r="AH71" i="2"/>
  <c r="AH70" i="2"/>
  <c r="AH69" i="2"/>
  <c r="AH68" i="2"/>
  <c r="AH67" i="2"/>
  <c r="AH66" i="2"/>
  <c r="AH65" i="2"/>
  <c r="AH64" i="2"/>
  <c r="AH63" i="2"/>
  <c r="AH62" i="2"/>
  <c r="AH61" i="2"/>
  <c r="AH60" i="2"/>
  <c r="AH59" i="2"/>
  <c r="AH58" i="2"/>
  <c r="AH57" i="2"/>
  <c r="AH56" i="2"/>
  <c r="AH55" i="2"/>
  <c r="AH54" i="2"/>
  <c r="AH53" i="2"/>
  <c r="AH52" i="2"/>
  <c r="AH51" i="2"/>
  <c r="AH50" i="2"/>
  <c r="AH49" i="2"/>
  <c r="AH48" i="2"/>
  <c r="AH47" i="2"/>
  <c r="AH46" i="2"/>
  <c r="AH45" i="2"/>
  <c r="AH44" i="2"/>
  <c r="AH43" i="2"/>
  <c r="AH42" i="2"/>
  <c r="AH41" i="2"/>
  <c r="AH40" i="2"/>
  <c r="AH39" i="2"/>
  <c r="AH38" i="2"/>
  <c r="AH37" i="2"/>
  <c r="AH36" i="2"/>
  <c r="AH35" i="2"/>
  <c r="AH34" i="2"/>
  <c r="AH33" i="2"/>
  <c r="AH32" i="2"/>
  <c r="AH31" i="2"/>
  <c r="AH30" i="2"/>
  <c r="AH29" i="2"/>
  <c r="AH28" i="2"/>
  <c r="AH27" i="2"/>
  <c r="AH26" i="2"/>
  <c r="AH25" i="2"/>
  <c r="AH24" i="2"/>
  <c r="F114" i="2"/>
  <c r="A114" i="2" s="1"/>
  <c r="F113" i="2"/>
  <c r="A113" i="2" s="1"/>
  <c r="F112" i="2"/>
  <c r="A112" i="2" s="1"/>
  <c r="F111" i="2"/>
  <c r="A111" i="2" s="1"/>
  <c r="F110" i="2"/>
  <c r="A110" i="2" s="1"/>
  <c r="F109" i="2"/>
  <c r="A109" i="2" s="1"/>
  <c r="F108" i="2"/>
  <c r="A108" i="2" s="1"/>
  <c r="F107" i="2"/>
  <c r="A107" i="2" s="1"/>
  <c r="F106" i="2"/>
  <c r="A106" i="2" s="1"/>
  <c r="F105" i="2"/>
  <c r="A105" i="2" s="1"/>
  <c r="F104" i="2"/>
  <c r="A104" i="2" s="1"/>
  <c r="F103" i="2"/>
  <c r="A103" i="2" s="1"/>
  <c r="F102" i="2"/>
  <c r="A102" i="2" s="1"/>
  <c r="F101" i="2"/>
  <c r="A101" i="2" s="1"/>
  <c r="F100" i="2"/>
  <c r="A100" i="2" s="1"/>
  <c r="F99" i="2"/>
  <c r="A99" i="2" s="1"/>
  <c r="F98" i="2"/>
  <c r="A98" i="2" s="1"/>
  <c r="F97" i="2"/>
  <c r="A97" i="2" s="1"/>
  <c r="F96" i="2"/>
  <c r="A96" i="2" s="1"/>
  <c r="F95" i="2"/>
  <c r="A95" i="2" s="1"/>
  <c r="F94" i="2"/>
  <c r="A94" i="2" s="1"/>
  <c r="F93" i="2"/>
  <c r="A93" i="2" s="1"/>
  <c r="F92" i="2"/>
  <c r="A92" i="2" s="1"/>
  <c r="F91" i="2"/>
  <c r="A91" i="2" s="1"/>
  <c r="F90" i="2"/>
  <c r="A90" i="2" s="1"/>
  <c r="F89" i="2"/>
  <c r="A89" i="2" s="1"/>
  <c r="F88" i="2"/>
  <c r="A88" i="2" s="1"/>
  <c r="F87" i="2"/>
  <c r="A87" i="2" s="1"/>
  <c r="F86" i="2"/>
  <c r="A86" i="2" s="1"/>
  <c r="F85" i="2"/>
  <c r="A85" i="2" s="1"/>
  <c r="F84" i="2"/>
  <c r="A84" i="2" s="1"/>
  <c r="F83" i="2"/>
  <c r="A83" i="2" s="1"/>
  <c r="F82" i="2"/>
  <c r="A82" i="2" s="1"/>
  <c r="F81" i="2"/>
  <c r="A81" i="2" s="1"/>
  <c r="F80" i="2"/>
  <c r="A80" i="2" s="1"/>
  <c r="F79" i="2"/>
  <c r="A79" i="2" s="1"/>
  <c r="F78" i="2"/>
  <c r="A78" i="2" s="1"/>
  <c r="F77" i="2"/>
  <c r="A77" i="2" s="1"/>
  <c r="F76" i="2"/>
  <c r="A76" i="2" s="1"/>
  <c r="F75" i="2"/>
  <c r="A75" i="2" s="1"/>
  <c r="F74" i="2"/>
  <c r="A74" i="2" s="1"/>
  <c r="F73" i="2"/>
  <c r="A73" i="2" s="1"/>
  <c r="F72" i="2"/>
  <c r="A72" i="2" s="1"/>
  <c r="F71" i="2"/>
  <c r="A71" i="2" s="1"/>
  <c r="F70" i="2"/>
  <c r="A70" i="2" s="1"/>
  <c r="F69" i="2"/>
  <c r="A69" i="2" s="1"/>
  <c r="F68" i="2"/>
  <c r="A68" i="2" s="1"/>
  <c r="F67" i="2"/>
  <c r="A67" i="2" s="1"/>
  <c r="F66" i="2"/>
  <c r="A66" i="2" s="1"/>
  <c r="F65" i="2"/>
  <c r="A65" i="2" s="1"/>
  <c r="F64" i="2"/>
  <c r="A64" i="2" s="1"/>
  <c r="F63" i="2"/>
  <c r="A63" i="2" s="1"/>
  <c r="F62" i="2"/>
  <c r="A62" i="2" s="1"/>
  <c r="F61" i="2"/>
  <c r="A61" i="2" s="1"/>
  <c r="F60" i="2"/>
  <c r="A60" i="2" s="1"/>
  <c r="F59" i="2"/>
  <c r="A59" i="2" s="1"/>
  <c r="F58" i="2"/>
  <c r="A58" i="2" s="1"/>
  <c r="F57" i="2"/>
  <c r="A57" i="2" s="1"/>
  <c r="F56" i="2"/>
  <c r="A56" i="2" s="1"/>
  <c r="F55" i="2"/>
  <c r="A55" i="2" s="1"/>
  <c r="F54" i="2"/>
  <c r="A54" i="2" s="1"/>
  <c r="F53" i="2"/>
  <c r="A53" i="2" s="1"/>
  <c r="F52" i="2"/>
  <c r="A52" i="2" s="1"/>
  <c r="F51" i="2"/>
  <c r="A51" i="2" s="1"/>
  <c r="F50" i="2"/>
  <c r="A50" i="2" s="1"/>
  <c r="F49" i="2"/>
  <c r="A49" i="2" s="1"/>
  <c r="F48" i="2"/>
  <c r="A48" i="2" s="1"/>
  <c r="F47" i="2"/>
  <c r="A47" i="2" s="1"/>
  <c r="F46" i="2"/>
  <c r="A46" i="2" s="1"/>
  <c r="F45" i="2"/>
  <c r="A45" i="2" s="1"/>
  <c r="F44" i="2"/>
  <c r="A44" i="2" s="1"/>
  <c r="F43" i="2"/>
  <c r="A43" i="2" s="1"/>
  <c r="F42" i="2"/>
  <c r="A42" i="2" s="1"/>
  <c r="F41" i="2"/>
  <c r="A41" i="2" s="1"/>
  <c r="F40" i="2"/>
  <c r="A40" i="2" s="1"/>
  <c r="F39" i="2"/>
  <c r="A39" i="2" s="1"/>
  <c r="F38" i="2"/>
  <c r="A38" i="2" s="1"/>
  <c r="F37" i="2"/>
  <c r="A37" i="2" s="1"/>
  <c r="F36" i="2"/>
  <c r="A36" i="2" s="1"/>
  <c r="F35" i="2"/>
  <c r="A35" i="2" s="1"/>
  <c r="F34" i="2"/>
  <c r="A34" i="2" s="1"/>
  <c r="F33" i="2"/>
  <c r="A33" i="2" s="1"/>
  <c r="F32" i="2"/>
  <c r="A32" i="2" s="1"/>
  <c r="F31" i="2"/>
  <c r="A31" i="2" s="1"/>
  <c r="F30" i="2"/>
  <c r="A30" i="2" s="1"/>
  <c r="F29" i="2"/>
  <c r="A29" i="2" s="1"/>
  <c r="F28" i="2"/>
  <c r="A28" i="2" s="1"/>
  <c r="F27" i="2"/>
  <c r="A27" i="2" s="1"/>
  <c r="F26" i="2"/>
  <c r="A26" i="2" s="1"/>
  <c r="F25" i="2"/>
  <c r="A25" i="2" s="1"/>
  <c r="F24" i="2"/>
  <c r="A24" i="2" s="1"/>
  <c r="F23" i="2"/>
  <c r="A23" i="2" s="1"/>
  <c r="F22" i="2"/>
  <c r="F21" i="2"/>
  <c r="F20" i="2"/>
  <c r="F19" i="2"/>
  <c r="F18" i="2"/>
  <c r="F17" i="2"/>
  <c r="F16" i="2"/>
  <c r="F15" i="2"/>
  <c r="Q15" i="2"/>
  <c r="Q16" i="2"/>
  <c r="Q17" i="2"/>
  <c r="Q18" i="2"/>
  <c r="Q19" i="2"/>
  <c r="Q20" i="2"/>
  <c r="Q21" i="2"/>
  <c r="AI21" i="2" s="1"/>
  <c r="Q22" i="2"/>
  <c r="Q23" i="2"/>
  <c r="AI23" i="2" s="1"/>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Q93" i="2"/>
  <c r="Q94" i="2"/>
  <c r="Q95" i="2"/>
  <c r="Q96" i="2"/>
  <c r="Q97" i="2"/>
  <c r="Q98" i="2"/>
  <c r="Q99" i="2"/>
  <c r="Q100" i="2"/>
  <c r="Q101" i="2"/>
  <c r="Q102" i="2"/>
  <c r="Q103" i="2"/>
  <c r="Q104" i="2"/>
  <c r="Q105" i="2"/>
  <c r="Q106" i="2"/>
  <c r="Q107" i="2"/>
  <c r="Q108" i="2"/>
  <c r="Q109" i="2"/>
  <c r="Q110" i="2"/>
  <c r="Q111" i="2"/>
  <c r="Q112" i="2"/>
  <c r="Q113" i="2"/>
  <c r="Q114"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1" i="2"/>
  <c r="I20" i="2"/>
  <c r="G11" i="3"/>
  <c r="I15" i="2" s="1"/>
  <c r="G12" i="3"/>
  <c r="I16" i="2" s="1"/>
  <c r="G13" i="3"/>
  <c r="I17" i="2" s="1"/>
  <c r="G14" i="3"/>
  <c r="I19" i="2" s="1"/>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M15" i="2"/>
  <c r="AH22" i="2" s="1"/>
  <c r="M16" i="2"/>
  <c r="AH16" i="2" s="1"/>
  <c r="M17" i="2"/>
  <c r="M18" i="2"/>
  <c r="M19" i="2"/>
  <c r="M20" i="2"/>
  <c r="AH20" i="2" s="1"/>
  <c r="M21" i="2"/>
  <c r="AH21" i="2" s="1"/>
  <c r="M22" i="2"/>
  <c r="M23" i="2"/>
  <c r="AH23" i="2" s="1"/>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B15" i="2"/>
  <c r="C15" i="2" s="1"/>
  <c r="B16" i="2"/>
  <c r="C16" i="2" s="1"/>
  <c r="B17" i="2"/>
  <c r="C17" i="2" s="1"/>
  <c r="B18" i="2"/>
  <c r="C18" i="2" s="1"/>
  <c r="B19" i="2"/>
  <c r="C19" i="2" s="1"/>
  <c r="B20" i="2"/>
  <c r="C20" i="2" s="1"/>
  <c r="B21" i="2"/>
  <c r="C21" i="2" s="1"/>
  <c r="B22" i="2"/>
  <c r="C22" i="2" s="1"/>
  <c r="B23" i="2"/>
  <c r="C23" i="2" s="1"/>
  <c r="B24" i="2"/>
  <c r="C24" i="2" s="1"/>
  <c r="B25" i="2"/>
  <c r="C25" i="2" s="1"/>
  <c r="B26" i="2"/>
  <c r="C26" i="2" s="1"/>
  <c r="B27" i="2"/>
  <c r="C27" i="2" s="1"/>
  <c r="B28" i="2"/>
  <c r="C28" i="2" s="1"/>
  <c r="B29" i="2"/>
  <c r="C29" i="2" s="1"/>
  <c r="B30" i="2"/>
  <c r="C30" i="2" s="1"/>
  <c r="B31" i="2"/>
  <c r="C31" i="2" s="1"/>
  <c r="B32" i="2"/>
  <c r="C32" i="2" s="1"/>
  <c r="B33" i="2"/>
  <c r="C33" i="2" s="1"/>
  <c r="B34" i="2"/>
  <c r="C34" i="2" s="1"/>
  <c r="B35" i="2"/>
  <c r="C35" i="2" s="1"/>
  <c r="B36" i="2"/>
  <c r="C36" i="2" s="1"/>
  <c r="B37" i="2"/>
  <c r="C37" i="2" s="1"/>
  <c r="B38" i="2"/>
  <c r="C38" i="2" s="1"/>
  <c r="B39" i="2"/>
  <c r="C39" i="2" s="1"/>
  <c r="B40" i="2"/>
  <c r="C40" i="2" s="1"/>
  <c r="B41" i="2"/>
  <c r="C41" i="2" s="1"/>
  <c r="B42" i="2"/>
  <c r="C42" i="2" s="1"/>
  <c r="B43" i="2"/>
  <c r="C43" i="2" s="1"/>
  <c r="B44" i="2"/>
  <c r="C44" i="2" s="1"/>
  <c r="B45" i="2"/>
  <c r="C45" i="2" s="1"/>
  <c r="B46" i="2"/>
  <c r="C46" i="2" s="1"/>
  <c r="B47" i="2"/>
  <c r="C47" i="2" s="1"/>
  <c r="B48" i="2"/>
  <c r="C48" i="2" s="1"/>
  <c r="B49" i="2"/>
  <c r="C49" i="2" s="1"/>
  <c r="B50" i="2"/>
  <c r="C50" i="2" s="1"/>
  <c r="B51" i="2"/>
  <c r="C51" i="2" s="1"/>
  <c r="B52" i="2"/>
  <c r="C52" i="2" s="1"/>
  <c r="B53" i="2"/>
  <c r="C53" i="2" s="1"/>
  <c r="B54" i="2"/>
  <c r="C54" i="2" s="1"/>
  <c r="B55" i="2"/>
  <c r="C55" i="2" s="1"/>
  <c r="B56" i="2"/>
  <c r="C56" i="2" s="1"/>
  <c r="B57" i="2"/>
  <c r="C57" i="2" s="1"/>
  <c r="B58" i="2"/>
  <c r="C58" i="2" s="1"/>
  <c r="B59" i="2"/>
  <c r="C59" i="2" s="1"/>
  <c r="B60" i="2"/>
  <c r="C60" i="2" s="1"/>
  <c r="B61" i="2"/>
  <c r="C61" i="2" s="1"/>
  <c r="B62" i="2"/>
  <c r="C62" i="2" s="1"/>
  <c r="B63" i="2"/>
  <c r="C63" i="2" s="1"/>
  <c r="B64" i="2"/>
  <c r="C64" i="2" s="1"/>
  <c r="B65" i="2"/>
  <c r="C65" i="2" s="1"/>
  <c r="B66" i="2"/>
  <c r="C66" i="2" s="1"/>
  <c r="B67" i="2"/>
  <c r="C67" i="2" s="1"/>
  <c r="B68" i="2"/>
  <c r="C68" i="2" s="1"/>
  <c r="B69" i="2"/>
  <c r="C69" i="2" s="1"/>
  <c r="B70" i="2"/>
  <c r="C70" i="2" s="1"/>
  <c r="B71" i="2"/>
  <c r="C71" i="2" s="1"/>
  <c r="B72" i="2"/>
  <c r="C72" i="2" s="1"/>
  <c r="B73" i="2"/>
  <c r="C73" i="2" s="1"/>
  <c r="B74" i="2"/>
  <c r="C74" i="2" s="1"/>
  <c r="B75" i="2"/>
  <c r="C75" i="2" s="1"/>
  <c r="B76" i="2"/>
  <c r="C76" i="2" s="1"/>
  <c r="B77" i="2"/>
  <c r="C77" i="2" s="1"/>
  <c r="B78" i="2"/>
  <c r="C78" i="2" s="1"/>
  <c r="B79" i="2"/>
  <c r="C79" i="2" s="1"/>
  <c r="B80" i="2"/>
  <c r="C80" i="2" s="1"/>
  <c r="B81" i="2"/>
  <c r="C81" i="2" s="1"/>
  <c r="B82" i="2"/>
  <c r="C82" i="2" s="1"/>
  <c r="B83" i="2"/>
  <c r="C83" i="2" s="1"/>
  <c r="B84" i="2"/>
  <c r="C84" i="2" s="1"/>
  <c r="B85" i="2"/>
  <c r="C85" i="2" s="1"/>
  <c r="B86" i="2"/>
  <c r="C86" i="2" s="1"/>
  <c r="B87" i="2"/>
  <c r="C87" i="2" s="1"/>
  <c r="B88" i="2"/>
  <c r="C88" i="2" s="1"/>
  <c r="B89" i="2"/>
  <c r="C89" i="2" s="1"/>
  <c r="B90" i="2"/>
  <c r="C90" i="2" s="1"/>
  <c r="B91" i="2"/>
  <c r="C91" i="2" s="1"/>
  <c r="B92" i="2"/>
  <c r="C92" i="2" s="1"/>
  <c r="B93" i="2"/>
  <c r="C93" i="2" s="1"/>
  <c r="B94" i="2"/>
  <c r="C94" i="2" s="1"/>
  <c r="B95" i="2"/>
  <c r="C95" i="2" s="1"/>
  <c r="B96" i="2"/>
  <c r="C96" i="2" s="1"/>
  <c r="B97" i="2"/>
  <c r="C97" i="2" s="1"/>
  <c r="B98" i="2"/>
  <c r="C98" i="2" s="1"/>
  <c r="B99" i="2"/>
  <c r="C99" i="2" s="1"/>
  <c r="B100" i="2"/>
  <c r="C100" i="2" s="1"/>
  <c r="B101" i="2"/>
  <c r="C101" i="2" s="1"/>
  <c r="B102" i="2"/>
  <c r="C102" i="2" s="1"/>
  <c r="B103" i="2"/>
  <c r="C103" i="2" s="1"/>
  <c r="B104" i="2"/>
  <c r="C104" i="2" s="1"/>
  <c r="B105" i="2"/>
  <c r="C105" i="2" s="1"/>
  <c r="B106" i="2"/>
  <c r="C106" i="2" s="1"/>
  <c r="B107" i="2"/>
  <c r="C107" i="2" s="1"/>
  <c r="B108" i="2"/>
  <c r="C108" i="2" s="1"/>
  <c r="B109" i="2"/>
  <c r="C109" i="2" s="1"/>
  <c r="B110" i="2"/>
  <c r="C110" i="2" s="1"/>
  <c r="B111" i="2"/>
  <c r="C111" i="2" s="1"/>
  <c r="B112" i="2"/>
  <c r="C112" i="2" s="1"/>
  <c r="B113" i="2"/>
  <c r="C113" i="2" s="1"/>
  <c r="B114" i="2"/>
  <c r="C114" i="2" s="1"/>
  <c r="AI18" i="2" l="1"/>
  <c r="AH15" i="2"/>
  <c r="AI22" i="2"/>
  <c r="AI15" i="2"/>
  <c r="AI20" i="2"/>
  <c r="AI16" i="2"/>
  <c r="AH17" i="2"/>
  <c r="AH18" i="2"/>
  <c r="AH19" i="2"/>
  <c r="A22" i="2"/>
  <c r="A21" i="2"/>
  <c r="I22" i="2"/>
  <c r="I18" i="2"/>
  <c r="A20" i="2"/>
  <c r="A19" i="2"/>
  <c r="A18" i="2"/>
  <c r="A15" i="2"/>
  <c r="A16" i="2"/>
  <c r="A17" i="2"/>
</calcChain>
</file>

<file path=xl/sharedStrings.xml><?xml version="1.0" encoding="utf-8"?>
<sst xmlns="http://schemas.openxmlformats.org/spreadsheetml/2006/main" count="127" uniqueCount="104">
  <si>
    <t>_ID</t>
  </si>
  <si>
    <t>_NR</t>
  </si>
  <si>
    <t>—</t>
  </si>
  <si>
    <t>BET_ID</t>
  </si>
  <si>
    <t>BET_Name</t>
  </si>
  <si>
    <t>BET_Geschlecht</t>
  </si>
  <si>
    <t>BetNr_001</t>
  </si>
  <si>
    <t>BetNr_002</t>
  </si>
  <si>
    <t>BetNr_003</t>
  </si>
  <si>
    <t>BetNr_004</t>
  </si>
  <si>
    <t>BetNr_005</t>
  </si>
  <si>
    <t>BetNr_006</t>
  </si>
  <si>
    <t>BetNr_007</t>
  </si>
  <si>
    <t>BetNr_008</t>
  </si>
  <si>
    <t>BetNr_009</t>
  </si>
  <si>
    <t>BetNr_010</t>
  </si>
  <si>
    <t>Betr_A</t>
  </si>
  <si>
    <t>Betr_B</t>
  </si>
  <si>
    <t>Betr_C</t>
  </si>
  <si>
    <t>Betr_D</t>
  </si>
  <si>
    <t>Betr_E</t>
  </si>
  <si>
    <t>Betr_F</t>
  </si>
  <si>
    <t>Betr_G</t>
  </si>
  <si>
    <t>Betr_H</t>
  </si>
  <si>
    <t>Betr_I</t>
  </si>
  <si>
    <t>Leer 001</t>
  </si>
  <si>
    <t>Leer 002</t>
  </si>
  <si>
    <t>Leer 003</t>
  </si>
  <si>
    <t>Leer 004</t>
  </si>
  <si>
    <t>Leer 005</t>
  </si>
  <si>
    <t>Leer 006</t>
  </si>
  <si>
    <t>Leer 007</t>
  </si>
  <si>
    <t>Leer 008</t>
  </si>
  <si>
    <t>Leer 009</t>
  </si>
  <si>
    <t>Leer 010</t>
  </si>
  <si>
    <t xml:space="preserve">f r e i e   F e l d e r </t>
  </si>
  <si>
    <t xml:space="preserve"> Link zu Auswahllisten am Blatt Auswahl =&gt;</t>
  </si>
  <si>
    <t>Auswahllisten (Check Datenprüfung)</t>
  </si>
  <si>
    <t>die am Blatt "Liste" Verwendung finden.</t>
  </si>
  <si>
    <t>Die Listeninhalte können manuell angepasst</t>
  </si>
  <si>
    <t>werden.</t>
  </si>
  <si>
    <t>zurück zu Blatt "Liste"</t>
  </si>
  <si>
    <t>D i e   A U F T R A G S L I S T E</t>
  </si>
  <si>
    <t>offen</t>
  </si>
  <si>
    <t>in Bearbeitung</t>
  </si>
  <si>
    <t>_Datum</t>
  </si>
  <si>
    <t>abgeschlossen</t>
  </si>
  <si>
    <t>bezahlt</t>
  </si>
  <si>
    <t>versendet</t>
  </si>
  <si>
    <t>retour</t>
  </si>
  <si>
    <t>Liste der Kunden und Kundinnen</t>
  </si>
  <si>
    <t>KU_ID</t>
  </si>
  <si>
    <t>KU_Name</t>
  </si>
  <si>
    <t>Testkunde 001</t>
  </si>
  <si>
    <t>Testkunde 002</t>
  </si>
  <si>
    <t>Testkunde 003</t>
  </si>
  <si>
    <t>INFO_Kundenliste</t>
  </si>
  <si>
    <t>Link
"Kundenliste"</t>
  </si>
  <si>
    <t>Bearbeiter*in</t>
  </si>
  <si>
    <t>Link
"Bearbeiter*in"</t>
  </si>
  <si>
    <t>Liste der verantwortlichen Bearbeiter*innen</t>
  </si>
  <si>
    <t>INFO_BearbeiterIn</t>
  </si>
  <si>
    <t>_BETRAG</t>
  </si>
  <si>
    <t>Liste Auftrag-STATUS</t>
  </si>
  <si>
    <t>INFO_Auftrag_Status</t>
  </si>
  <si>
    <t>Link
"Auftrag Status"</t>
  </si>
  <si>
    <t xml:space="preserve">L i e f e r - </t>
  </si>
  <si>
    <t>R e c h n u n g s -</t>
  </si>
  <si>
    <t>Auftrag_Status</t>
  </si>
  <si>
    <t>Liefer_Status</t>
  </si>
  <si>
    <t>INFO_Liefer_Status</t>
  </si>
  <si>
    <t>Liste Liefer-STATUS</t>
  </si>
  <si>
    <t>Link
"Liefer Status"</t>
  </si>
  <si>
    <t>_Name</t>
  </si>
  <si>
    <t>_Status</t>
  </si>
  <si>
    <t>Liste Rechnungs-STATUS</t>
  </si>
  <si>
    <t>INFO_Rechnungs_Status</t>
  </si>
  <si>
    <t>Rechnungs_Status</t>
  </si>
  <si>
    <t>Mahnung</t>
  </si>
  <si>
    <t>Huber GesmbH</t>
  </si>
  <si>
    <t>verantwortl.</t>
  </si>
  <si>
    <t>Link
"Rechn. Status"</t>
  </si>
  <si>
    <t>Notizen /</t>
  </si>
  <si>
    <t>_Kommentare</t>
  </si>
  <si>
    <t>gewünschtes</t>
  </si>
  <si>
    <t>Lieferdatum</t>
  </si>
  <si>
    <t>A n g e b o t s -</t>
  </si>
  <si>
    <t xml:space="preserve">A u f t r a g s </t>
  </si>
  <si>
    <t>K u n d e n</t>
  </si>
  <si>
    <t>Prüfung</t>
  </si>
  <si>
    <t>LieferNr</t>
  </si>
  <si>
    <t>Rechn.Nr</t>
  </si>
  <si>
    <r>
      <t>_ID</t>
    </r>
    <r>
      <rPr>
        <sz val="11"/>
        <color rgb="FFBFC752"/>
        <rFont val="Calibri"/>
        <family val="2"/>
      </rPr>
      <t>5</t>
    </r>
  </si>
  <si>
    <r>
      <t>_NR</t>
    </r>
    <r>
      <rPr>
        <sz val="11"/>
        <color rgb="FFBFC752"/>
        <rFont val="Calibri"/>
        <family val="2"/>
      </rPr>
      <t>5</t>
    </r>
  </si>
  <si>
    <r>
      <t xml:space="preserve">_Beschreibung
</t>
    </r>
    <r>
      <rPr>
        <sz val="10"/>
        <color rgb="FF295436"/>
        <rFont val="Calibri"/>
        <family val="2"/>
      </rPr>
      <t>(Auftragsbeschreibung)</t>
    </r>
  </si>
  <si>
    <r>
      <t>_ID</t>
    </r>
    <r>
      <rPr>
        <b/>
        <sz val="11"/>
        <color rgb="FFBFC752"/>
        <rFont val="Calibri"/>
        <family val="2"/>
      </rPr>
      <t>2</t>
    </r>
  </si>
  <si>
    <r>
      <t>_ID</t>
    </r>
    <r>
      <rPr>
        <b/>
        <sz val="11"/>
        <color rgb="FFBFC752"/>
        <rFont val="Calibri"/>
        <family val="2"/>
      </rPr>
      <t>3</t>
    </r>
  </si>
  <si>
    <r>
      <t>_NR</t>
    </r>
    <r>
      <rPr>
        <b/>
        <sz val="11"/>
        <color rgb="FFBFC752"/>
        <rFont val="Calibri"/>
        <family val="2"/>
      </rPr>
      <t>3</t>
    </r>
  </si>
  <si>
    <r>
      <t xml:space="preserve">_DATUM
</t>
    </r>
    <r>
      <rPr>
        <sz val="10"/>
        <color rgb="FF295436"/>
        <rFont val="Calibri"/>
        <family val="2"/>
      </rPr>
      <t>(tatsächlich)</t>
    </r>
  </si>
  <si>
    <r>
      <t>_STATUS</t>
    </r>
    <r>
      <rPr>
        <b/>
        <sz val="11"/>
        <color rgb="FFBFC752"/>
        <rFont val="Calibri"/>
        <family val="2"/>
      </rPr>
      <t>3</t>
    </r>
  </si>
  <si>
    <r>
      <t>_ID</t>
    </r>
    <r>
      <rPr>
        <b/>
        <sz val="11"/>
        <color rgb="FFBFC752"/>
        <rFont val="Calibri"/>
        <family val="2"/>
      </rPr>
      <t>4</t>
    </r>
  </si>
  <si>
    <r>
      <t>_NR</t>
    </r>
    <r>
      <rPr>
        <b/>
        <sz val="11"/>
        <color rgb="FFBFC752"/>
        <rFont val="Calibri"/>
        <family val="2"/>
      </rPr>
      <t>4</t>
    </r>
  </si>
  <si>
    <r>
      <t xml:space="preserve">_DATUM
</t>
    </r>
    <r>
      <rPr>
        <sz val="10"/>
        <color rgb="FF295436"/>
        <rFont val="Calibri"/>
        <family val="2"/>
      </rPr>
      <t>(Ausstellung)</t>
    </r>
  </si>
  <si>
    <r>
      <t>_STATUS</t>
    </r>
    <r>
      <rPr>
        <b/>
        <sz val="11"/>
        <color rgb="FFBFC752"/>
        <rFont val="Calibri"/>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</si>
</sst>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quot;€&quot;\ #,##0.00&quot; &quot;"/>
    <numFmt numFmtId="166" formatCode="&quot;AN_&quot;0000000000"/>
    <numFmt numFmtId="167" formatCode="yyyy\-mm\-dd;@"/>
  </numFmts>
  <fonts count="14" x14ac:knownFonts="1">
    <font>
      <sz val="11"/>
      <color theme="1"/>
      <name val="Aptos Narrow"/>
      <family val="2"/>
      <scheme val="minor"/>
    </font>
    <font>
      <sz val="11"/>
      <color theme="1"/>
      <name val="Calibri"/>
      <family val="2"/>
    </font>
    <font>
      <b/>
      <sz val="20"/>
      <color theme="3" tint="9.9978637043366805E-2"/>
      <name val="Calibri"/>
      <family val="2"/>
    </font>
    <font>
      <sz val="8"/>
      <name val="Aptos Narrow"/>
      <family val="2"/>
      <scheme val="minor"/>
    </font>
    <font>
      <u/>
      <sz val="11"/>
      <color theme="10"/>
      <name val="Aptos Narrow"/>
      <family val="2"/>
      <scheme val="minor"/>
    </font>
    <font>
      <sz val="11"/>
      <color theme="0"/>
      <name val="Calibri"/>
      <family val="2"/>
    </font>
    <font>
      <sz val="11"/>
      <color theme="3" tint="0.249977111117893"/>
      <name val="Calibri"/>
      <family val="2"/>
    </font>
    <font>
      <u/>
      <sz val="11"/>
      <color theme="3" tint="0.249977111117893"/>
      <name val="Calibri"/>
      <family val="2"/>
    </font>
    <font>
      <b/>
      <sz val="11"/>
      <color theme="0"/>
      <name val="Calibri"/>
      <family val="2"/>
    </font>
    <font>
      <sz val="11"/>
      <color rgb="FF295436"/>
      <name val="Calibri"/>
      <family val="2"/>
    </font>
    <font>
      <b/>
      <sz val="11"/>
      <color rgb="FF295436"/>
      <name val="Calibri"/>
      <family val="2"/>
    </font>
    <font>
      <sz val="11"/>
      <color rgb="FFBFC752"/>
      <name val="Calibri"/>
      <family val="2"/>
    </font>
    <font>
      <sz val="10"/>
      <color rgb="FF295436"/>
      <name val="Calibri"/>
      <family val="2"/>
    </font>
    <font>
      <b/>
      <sz val="11"/>
      <color rgb="FFBFC752"/>
      <name val="Calibri"/>
      <family val="2"/>
    </font>
  </fonts>
  <fills count="8">
    <fill>
      <patternFill patternType="none"/>
    </fill>
    <fill>
      <patternFill patternType="gray125"/>
    </fill>
    <fill>
      <patternFill patternType="solid">
        <fgColor rgb="FFBFC752"/>
        <bgColor indexed="64"/>
      </patternFill>
    </fill>
    <fill>
      <patternFill patternType="solid">
        <fgColor rgb="FFBFC752"/>
        <bgColor rgb="FF000000"/>
      </patternFill>
    </fill>
    <fill>
      <patternFill patternType="solid">
        <fgColor rgb="FFDEE2A6"/>
        <bgColor indexed="64"/>
      </patternFill>
    </fill>
    <fill>
      <patternFill patternType="solid">
        <fgColor rgb="FFC9D06E"/>
        <bgColor indexed="64"/>
      </patternFill>
    </fill>
    <fill>
      <patternFill patternType="solid">
        <fgColor theme="1"/>
        <bgColor theme="1"/>
      </patternFill>
    </fill>
    <fill>
      <patternFill patternType="solid">
        <fgColor rgb="FFDEE2A6"/>
        <bgColor theme="0" tint="-0.14999847407452621"/>
      </patternFill>
    </fill>
  </fills>
  <borders count="77">
    <border>
      <left/>
      <right/>
      <top/>
      <bottom/>
      <diagonal/>
    </border>
    <border>
      <left/>
      <right/>
      <top style="thick">
        <color rgb="FF9CAD37"/>
      </top>
      <bottom/>
      <diagonal/>
    </border>
    <border>
      <left style="thick">
        <color rgb="FF9CAD37"/>
      </left>
      <right style="hair">
        <color theme="0" tint="-0.34998626667073579"/>
      </right>
      <top/>
      <bottom style="thick">
        <color rgb="FF9CAD37"/>
      </bottom>
      <diagonal/>
    </border>
    <border>
      <left style="hair">
        <color theme="0" tint="-0.34998626667073579"/>
      </left>
      <right style="thick">
        <color rgb="FF9CAD37"/>
      </right>
      <top/>
      <bottom style="thick">
        <color rgb="FF9CAD37"/>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double">
        <color theme="0" tint="-0.499984740745262"/>
      </right>
      <top style="double">
        <color theme="0" tint="-0.499984740745262"/>
      </top>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double">
        <color theme="0" tint="-0.499984740745262"/>
      </right>
      <top/>
      <bottom style="double">
        <color theme="0" tint="-0.499984740745262"/>
      </bottom>
      <diagonal/>
    </border>
    <border>
      <left style="thick">
        <color rgb="FF9CAD37"/>
      </left>
      <right style="hair">
        <color theme="0" tint="-0.499984740745262"/>
      </right>
      <top/>
      <bottom style="thick">
        <color rgb="FF9CAD37"/>
      </bottom>
      <diagonal/>
    </border>
    <border>
      <left style="hair">
        <color theme="0" tint="-0.34998626667073579"/>
      </left>
      <right style="hair">
        <color theme="0" tint="-0.34998626667073579"/>
      </right>
      <top/>
      <bottom style="thick">
        <color rgb="FF9CAD37"/>
      </bottom>
      <diagonal/>
    </border>
    <border>
      <left style="thick">
        <color rgb="FF9CAD37"/>
      </left>
      <right style="thick">
        <color rgb="FF9CAD37"/>
      </right>
      <top/>
      <bottom style="thick">
        <color rgb="FF9CAD37"/>
      </bottom>
      <diagonal/>
    </border>
    <border>
      <left style="thick">
        <color rgb="FF9CAD37"/>
      </left>
      <right style="thick">
        <color rgb="FF9CAD37"/>
      </right>
      <top style="thick">
        <color rgb="FF9CAD37"/>
      </top>
      <bottom style="thin">
        <color rgb="FFBFC752"/>
      </bottom>
      <diagonal/>
    </border>
    <border>
      <left style="thick">
        <color rgb="FF9CAD37"/>
      </left>
      <right style="hair">
        <color theme="0" tint="-0.499984740745262"/>
      </right>
      <top style="thick">
        <color rgb="FF9CAD37"/>
      </top>
      <bottom style="thin">
        <color rgb="FFBFC752"/>
      </bottom>
      <diagonal/>
    </border>
    <border>
      <left/>
      <right/>
      <top style="thick">
        <color rgb="FF9CAD37"/>
      </top>
      <bottom style="thin">
        <color rgb="FFBFC752"/>
      </bottom>
      <diagonal/>
    </border>
    <border>
      <left/>
      <right style="thick">
        <color rgb="FF9CAD37"/>
      </right>
      <top style="thick">
        <color rgb="FF9CAD37"/>
      </top>
      <bottom style="thin">
        <color rgb="FFBFC752"/>
      </bottom>
      <diagonal/>
    </border>
    <border>
      <left/>
      <right/>
      <top/>
      <bottom style="thin">
        <color rgb="FFBFC752"/>
      </bottom>
      <diagonal/>
    </border>
    <border>
      <left style="thick">
        <color rgb="FF9CAD37"/>
      </left>
      <right style="hair">
        <color theme="0" tint="-0.34998626667073579"/>
      </right>
      <top/>
      <bottom style="thin">
        <color rgb="FFBFC752"/>
      </bottom>
      <diagonal/>
    </border>
    <border>
      <left style="hair">
        <color theme="0" tint="-0.34998626667073579"/>
      </left>
      <right style="thick">
        <color rgb="FF9CAD37"/>
      </right>
      <top/>
      <bottom style="thin">
        <color rgb="FFBFC752"/>
      </bottom>
      <diagonal/>
    </border>
    <border>
      <left style="thick">
        <color rgb="FF9CAD37"/>
      </left>
      <right style="hair">
        <color theme="0" tint="-0.499984740745262"/>
      </right>
      <top style="thick">
        <color rgb="FF9CAD37"/>
      </top>
      <bottom style="hair">
        <color theme="0" tint="-0.499984740745262"/>
      </bottom>
      <diagonal/>
    </border>
    <border>
      <left style="hair">
        <color theme="0" tint="-0.34998626667073579"/>
      </left>
      <right style="hair">
        <color theme="0" tint="-0.34998626667073579"/>
      </right>
      <top style="thick">
        <color rgb="FF9CAD37"/>
      </top>
      <bottom style="hair">
        <color theme="0" tint="-0.499984740745262"/>
      </bottom>
      <diagonal/>
    </border>
    <border>
      <left style="hair">
        <color theme="0" tint="-0.34998626667073579"/>
      </left>
      <right style="thick">
        <color rgb="FF9CAD37"/>
      </right>
      <top style="thick">
        <color rgb="FF9CAD37"/>
      </top>
      <bottom style="hair">
        <color theme="0" tint="-0.499984740745262"/>
      </bottom>
      <diagonal/>
    </border>
    <border>
      <left style="thick">
        <color rgb="FF9CAD37"/>
      </left>
      <right style="thick">
        <color rgb="FF9CAD37"/>
      </right>
      <top style="thick">
        <color rgb="FF9CAD37"/>
      </top>
      <bottom style="hair">
        <color theme="0" tint="-0.499984740745262"/>
      </bottom>
      <diagonal/>
    </border>
    <border>
      <left style="thick">
        <color rgb="FF9CAD37"/>
      </left>
      <right style="hair">
        <color theme="0" tint="-0.34998626667073579"/>
      </right>
      <top style="thick">
        <color rgb="FF9CAD37"/>
      </top>
      <bottom style="hair">
        <color theme="0" tint="-0.499984740745262"/>
      </bottom>
      <diagonal/>
    </border>
    <border>
      <left style="thick">
        <color rgb="FF9CAD37"/>
      </left>
      <right style="hair">
        <color theme="0" tint="-0.499984740745262"/>
      </right>
      <top style="hair">
        <color theme="0" tint="-0.499984740745262"/>
      </top>
      <bottom style="hair">
        <color theme="0" tint="-0.499984740745262"/>
      </bottom>
      <diagonal/>
    </border>
    <border>
      <left style="hair">
        <color theme="0" tint="-0.34998626667073579"/>
      </left>
      <right style="hair">
        <color theme="0" tint="-0.34998626667073579"/>
      </right>
      <top style="hair">
        <color theme="0" tint="-0.499984740745262"/>
      </top>
      <bottom style="hair">
        <color theme="0" tint="-0.499984740745262"/>
      </bottom>
      <diagonal/>
    </border>
    <border>
      <left style="hair">
        <color theme="0" tint="-0.34998626667073579"/>
      </left>
      <right style="thick">
        <color rgb="FF9CAD37"/>
      </right>
      <top style="hair">
        <color theme="0" tint="-0.499984740745262"/>
      </top>
      <bottom style="hair">
        <color theme="0" tint="-0.499984740745262"/>
      </bottom>
      <diagonal/>
    </border>
    <border>
      <left style="thick">
        <color rgb="FF9CAD37"/>
      </left>
      <right style="thick">
        <color rgb="FF9CAD37"/>
      </right>
      <top style="hair">
        <color theme="0" tint="-0.499984740745262"/>
      </top>
      <bottom style="hair">
        <color theme="0" tint="-0.499984740745262"/>
      </bottom>
      <diagonal/>
    </border>
    <border>
      <left style="thick">
        <color rgb="FF9CAD37"/>
      </left>
      <right style="hair">
        <color theme="0" tint="-0.34998626667073579"/>
      </right>
      <top style="hair">
        <color theme="0" tint="-0.499984740745262"/>
      </top>
      <bottom style="hair">
        <color theme="0" tint="-0.499984740745262"/>
      </bottom>
      <diagonal/>
    </border>
    <border>
      <left style="thick">
        <color rgb="FF9CAD37"/>
      </left>
      <right style="hair">
        <color theme="0" tint="-0.499984740745262"/>
      </right>
      <top style="hair">
        <color theme="0" tint="-0.499984740745262"/>
      </top>
      <bottom/>
      <diagonal/>
    </border>
    <border>
      <left style="hair">
        <color theme="0" tint="-0.34998626667073579"/>
      </left>
      <right style="hair">
        <color theme="0" tint="-0.34998626667073579"/>
      </right>
      <top style="hair">
        <color theme="0" tint="-0.499984740745262"/>
      </top>
      <bottom/>
      <diagonal/>
    </border>
    <border>
      <left style="hair">
        <color theme="0" tint="-0.34998626667073579"/>
      </left>
      <right style="thick">
        <color rgb="FF9CAD37"/>
      </right>
      <top style="hair">
        <color theme="0" tint="-0.499984740745262"/>
      </top>
      <bottom/>
      <diagonal/>
    </border>
    <border>
      <left style="thick">
        <color rgb="FF9CAD37"/>
      </left>
      <right style="thick">
        <color rgb="FF9CAD37"/>
      </right>
      <top style="hair">
        <color theme="0" tint="-0.499984740745262"/>
      </top>
      <bottom/>
      <diagonal/>
    </border>
    <border>
      <left style="thick">
        <color rgb="FF9CAD37"/>
      </left>
      <right style="hair">
        <color theme="0" tint="-0.34998626667073579"/>
      </right>
      <top style="hair">
        <color theme="0" tint="-0.499984740745262"/>
      </top>
      <bottom/>
      <diagonal/>
    </border>
    <border>
      <left style="hair">
        <color theme="0" tint="-0.34998626667073579"/>
      </left>
      <right style="hair">
        <color theme="0" tint="-0.34998626667073579"/>
      </right>
      <top style="thin">
        <color rgb="FFBFC752"/>
      </top>
      <bottom style="thick">
        <color rgb="FF9CAD37"/>
      </bottom>
      <diagonal/>
    </border>
    <border>
      <left style="hair">
        <color theme="0" tint="-0.34998626667073579"/>
      </left>
      <right style="hair">
        <color theme="0" tint="-0.34998626667073579"/>
      </right>
      <top/>
      <bottom style="thin">
        <color rgb="FFBFC752"/>
      </bottom>
      <diagonal/>
    </border>
    <border>
      <left style="thick">
        <color rgb="FF9CAD37"/>
      </left>
      <right/>
      <top style="thick">
        <color rgb="FF9CAD37"/>
      </top>
      <bottom style="thin">
        <color rgb="FFBFC752"/>
      </bottom>
      <diagonal/>
    </border>
    <border>
      <left style="hair">
        <color theme="0" tint="-0.499984740745262"/>
      </left>
      <right/>
      <top style="thick">
        <color rgb="FF9CAD37"/>
      </top>
      <bottom style="thin">
        <color rgb="FFBFC752"/>
      </bottom>
      <diagonal/>
    </border>
    <border>
      <left style="hair">
        <color theme="0" tint="-0.34998626667073579"/>
      </left>
      <right style="thick">
        <color rgb="FF9CAD37"/>
      </right>
      <top style="thin">
        <color rgb="FFBFC752"/>
      </top>
      <bottom style="thick">
        <color rgb="FF9CAD37"/>
      </bottom>
      <diagonal/>
    </border>
    <border>
      <left style="hair">
        <color theme="0" tint="-0.499984740745262"/>
      </left>
      <right/>
      <top/>
      <bottom style="thick">
        <color rgb="FF9CAD37"/>
      </bottom>
      <diagonal/>
    </border>
    <border>
      <left style="hair">
        <color theme="0" tint="-0.499984740745262"/>
      </left>
      <right/>
      <top style="thick">
        <color rgb="FF9CAD37"/>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style="hair">
        <color theme="0" tint="-0.499984740745262"/>
      </left>
      <right/>
      <top style="hair">
        <color theme="0" tint="-0.499984740745262"/>
      </top>
      <bottom/>
      <diagonal/>
    </border>
    <border>
      <left/>
      <right style="hair">
        <color theme="0" tint="-0.34998626667073579"/>
      </right>
      <top/>
      <bottom style="thick">
        <color rgb="FF9CAD37"/>
      </bottom>
      <diagonal/>
    </border>
    <border>
      <left/>
      <right style="hair">
        <color theme="0" tint="-0.34998626667073579"/>
      </right>
      <top style="thick">
        <color rgb="FF9CAD37"/>
      </top>
      <bottom style="hair">
        <color theme="0" tint="-0.499984740745262"/>
      </bottom>
      <diagonal/>
    </border>
    <border>
      <left/>
      <right style="hair">
        <color theme="0" tint="-0.34998626667073579"/>
      </right>
      <top style="hair">
        <color theme="0" tint="-0.499984740745262"/>
      </top>
      <bottom style="hair">
        <color theme="0" tint="-0.499984740745262"/>
      </bottom>
      <diagonal/>
    </border>
    <border>
      <left/>
      <right style="hair">
        <color theme="0" tint="-0.34998626667073579"/>
      </right>
      <top style="hair">
        <color theme="0" tint="-0.499984740745262"/>
      </top>
      <bottom/>
      <diagonal/>
    </border>
    <border>
      <left style="hair">
        <color theme="0" tint="-0.34998626667073579"/>
      </left>
      <right style="thick">
        <color rgb="FF9CAD37"/>
      </right>
      <top style="hair">
        <color theme="0" tint="-0.499984740745262"/>
      </top>
      <bottom style="thick">
        <color rgb="FF9CAD37"/>
      </bottom>
      <diagonal/>
    </border>
    <border>
      <left/>
      <right/>
      <top/>
      <bottom style="thick">
        <color rgb="FF9CAD37"/>
      </bottom>
      <diagonal/>
    </border>
    <border>
      <left style="hair">
        <color theme="0" tint="-0.34998626667073579"/>
      </left>
      <right/>
      <top style="thick">
        <color rgb="FF9CAD37"/>
      </top>
      <bottom style="hair">
        <color theme="0" tint="-0.499984740745262"/>
      </bottom>
      <diagonal/>
    </border>
    <border>
      <left style="hair">
        <color theme="0" tint="-0.34998626667073579"/>
      </left>
      <right/>
      <top style="hair">
        <color theme="0" tint="-0.499984740745262"/>
      </top>
      <bottom style="hair">
        <color theme="0" tint="-0.499984740745262"/>
      </bottom>
      <diagonal/>
    </border>
    <border>
      <left style="hair">
        <color theme="0" tint="-0.34998626667073579"/>
      </left>
      <right/>
      <top style="hair">
        <color theme="0" tint="-0.499984740745262"/>
      </top>
      <bottom/>
      <diagonal/>
    </border>
    <border>
      <left/>
      <right/>
      <top style="thin">
        <color theme="1"/>
      </top>
      <bottom style="thin">
        <color theme="1"/>
      </bottom>
      <diagonal/>
    </border>
    <border>
      <left style="thick">
        <color rgb="FF9CAD37"/>
      </left>
      <right style="hair">
        <color theme="0" tint="-0.34998626667073579"/>
      </right>
      <top style="hair">
        <color theme="0" tint="-0.499984740745262"/>
      </top>
      <bottom style="thick">
        <color rgb="FF9CAD37"/>
      </bottom>
      <diagonal/>
    </border>
    <border>
      <left style="hair">
        <color theme="0" tint="-0.34998626667073579"/>
      </left>
      <right/>
      <top style="thin">
        <color rgb="FFBFC752"/>
      </top>
      <bottom style="thick">
        <color rgb="FF9CAD37"/>
      </bottom>
      <diagonal/>
    </border>
    <border>
      <left style="hair">
        <color theme="0" tint="-0.34998626667073579"/>
      </left>
      <right/>
      <top style="hair">
        <color theme="0" tint="-0.499984740745262"/>
      </top>
      <bottom style="thick">
        <color rgb="FF9CAD37"/>
      </bottom>
      <diagonal/>
    </border>
    <border>
      <left style="thin">
        <color rgb="FFBFC752"/>
      </left>
      <right style="thick">
        <color rgb="FF9CAD37"/>
      </right>
      <top style="thick">
        <color rgb="FF9CAD37"/>
      </top>
      <bottom style="thin">
        <color rgb="FFBFC752"/>
      </bottom>
      <diagonal/>
    </border>
    <border>
      <left style="thick">
        <color rgb="FF9CAD37"/>
      </left>
      <right/>
      <top style="thin">
        <color rgb="FFBFC752"/>
      </top>
      <bottom style="thick">
        <color rgb="FF9CAD37"/>
      </bottom>
      <diagonal/>
    </border>
    <border>
      <left style="thick">
        <color rgb="FF9CAD37"/>
      </left>
      <right/>
      <top/>
      <bottom style="thin">
        <color rgb="FFBFC752"/>
      </bottom>
      <diagonal/>
    </border>
    <border>
      <left/>
      <right style="thick">
        <color rgb="FF9CAD37"/>
      </right>
      <top/>
      <bottom style="thin">
        <color rgb="FFBFC752"/>
      </bottom>
      <diagonal/>
    </border>
    <border>
      <left style="thick">
        <color rgb="FF9CAD37"/>
      </left>
      <right/>
      <top style="thick">
        <color rgb="FF9CAD37"/>
      </top>
      <bottom style="hair">
        <color theme="0" tint="-0.499984740745262"/>
      </bottom>
      <diagonal/>
    </border>
    <border>
      <left style="thick">
        <color rgb="FF9CAD37"/>
      </left>
      <right/>
      <top style="hair">
        <color theme="0" tint="-0.499984740745262"/>
      </top>
      <bottom style="hair">
        <color theme="0" tint="-0.499984740745262"/>
      </bottom>
      <diagonal/>
    </border>
    <border>
      <left style="thick">
        <color rgb="FF9CAD37"/>
      </left>
      <right/>
      <top style="hair">
        <color theme="0" tint="-0.499984740745262"/>
      </top>
      <bottom/>
      <diagonal/>
    </border>
    <border>
      <left style="thick">
        <color rgb="FF9CAD37"/>
      </left>
      <right/>
      <top style="hair">
        <color theme="0" tint="-0.499984740745262"/>
      </top>
      <bottom style="thick">
        <color rgb="FF9CAD37"/>
      </bottom>
      <diagonal/>
    </border>
    <border>
      <left style="hair">
        <color theme="0" tint="-0.34998626667073579"/>
      </left>
      <right style="hair">
        <color theme="0" tint="-0.34998626667073579"/>
      </right>
      <top style="hair">
        <color theme="0" tint="-0.499984740745262"/>
      </top>
      <bottom style="thick">
        <color rgb="FF9CAD37"/>
      </bottom>
      <diagonal/>
    </border>
    <border>
      <left style="hair">
        <color theme="0" tint="-0.34998626667073579"/>
      </left>
      <right/>
      <top/>
      <bottom style="thick">
        <color rgb="FF9CAD37"/>
      </bottom>
      <diagonal/>
    </border>
    <border>
      <left style="thick">
        <color rgb="FF9CAD37"/>
      </left>
      <right style="hair">
        <color theme="0" tint="-0.34998626667073579"/>
      </right>
      <top style="thick">
        <color rgb="FF9CAD37"/>
      </top>
      <bottom style="thin">
        <color rgb="FFBFC752"/>
      </bottom>
      <diagonal/>
    </border>
    <border>
      <left style="thin">
        <color rgb="FFBFC752"/>
      </left>
      <right style="thin">
        <color rgb="FFBFC752"/>
      </right>
      <top style="thick">
        <color rgb="FF9CAD37"/>
      </top>
      <bottom style="thin">
        <color rgb="FFBFC752"/>
      </bottom>
      <diagonal/>
    </border>
    <border>
      <left style="hair">
        <color theme="0" tint="-0.34998626667073579"/>
      </left>
      <right/>
      <top style="thick">
        <color rgb="FF9CAD37"/>
      </top>
      <bottom style="thin">
        <color rgb="FFBFC752"/>
      </bottom>
      <diagonal/>
    </border>
    <border>
      <left/>
      <right/>
      <top/>
      <bottom style="thin">
        <color theme="1"/>
      </bottom>
      <diagonal/>
    </border>
    <border>
      <left/>
      <right/>
      <top style="thin">
        <color theme="1"/>
      </top>
      <bottom/>
      <diagonal/>
    </border>
    <border>
      <left/>
      <right/>
      <top style="thick">
        <color rgb="FF9CAD37"/>
      </top>
      <bottom style="hair">
        <color theme="0" tint="-0.499984740745262"/>
      </bottom>
      <diagonal/>
    </border>
    <border>
      <left/>
      <right/>
      <top style="hair">
        <color theme="0" tint="-0.499984740745262"/>
      </top>
      <bottom style="hair">
        <color theme="0" tint="-0.499984740745262"/>
      </bottom>
      <diagonal/>
    </border>
    <border>
      <left/>
      <right/>
      <top style="hair">
        <color theme="0" tint="-0.499984740745262"/>
      </top>
      <bottom/>
      <diagonal/>
    </border>
    <border>
      <left/>
      <right/>
      <top style="hair">
        <color theme="0" tint="-0.499984740745262"/>
      </top>
      <bottom style="thick">
        <color rgb="FF9CAD37"/>
      </bottom>
      <diagonal/>
    </border>
    <border>
      <left style="thick">
        <color rgb="FF9CAD37"/>
      </left>
      <right style="hair">
        <color theme="0" tint="-0.34998626667073579"/>
      </right>
      <top style="thin">
        <color rgb="FFBFC752"/>
      </top>
      <bottom style="thick">
        <color rgb="FF9CAD37"/>
      </bottom>
      <diagonal/>
    </border>
  </borders>
  <cellStyleXfs count="2">
    <xf numFmtId="0" fontId="0" fillId="0" borderId="0"/>
    <xf numFmtId="0" fontId="4" fillId="0" borderId="0" applyNumberFormat="0" applyFill="0" applyBorder="0" applyAlignment="0" applyProtection="0"/>
  </cellStyleXfs>
  <cellXfs count="169">
    <xf numFmtId="0" fontId="0" fillId="0" borderId="0" xfId="0"/>
    <xf numFmtId="0" fontId="1" fillId="0" borderId="0" xfId="0" applyFont="1" applyAlignment="1" applyProtection="1">
      <alignment vertical="center"/>
      <protection hidden="1"/>
    </xf>
    <xf numFmtId="0" fontId="1" fillId="0" borderId="20" xfId="0" applyFont="1" applyBorder="1" applyAlignment="1" applyProtection="1">
      <alignment horizontal="right" vertical="center" indent="1"/>
      <protection hidden="1"/>
    </xf>
    <xf numFmtId="0" fontId="1" fillId="4" borderId="21" xfId="0" applyFont="1" applyFill="1" applyBorder="1" applyAlignment="1" applyProtection="1">
      <alignment horizontal="left" vertical="center"/>
      <protection locked="0" hidden="1"/>
    </xf>
    <xf numFmtId="0" fontId="1" fillId="4" borderId="23" xfId="0" applyFont="1" applyFill="1" applyBorder="1" applyAlignment="1" applyProtection="1">
      <alignment horizontal="left" vertical="center"/>
      <protection locked="0" hidden="1"/>
    </xf>
    <xf numFmtId="0" fontId="1" fillId="0" borderId="24" xfId="0" applyFont="1" applyBorder="1" applyAlignment="1" applyProtection="1">
      <alignment horizontal="left" vertical="center" indent="1"/>
      <protection hidden="1"/>
    </xf>
    <xf numFmtId="0" fontId="1" fillId="0" borderId="0" xfId="0" applyFont="1" applyAlignment="1" applyProtection="1">
      <alignment vertical="center" wrapText="1" shrinkToFit="1"/>
      <protection hidden="1"/>
    </xf>
    <xf numFmtId="0" fontId="1" fillId="0" borderId="25" xfId="0" applyFont="1" applyBorder="1" applyAlignment="1" applyProtection="1">
      <alignment horizontal="right" vertical="center" indent="1"/>
      <protection hidden="1"/>
    </xf>
    <xf numFmtId="0" fontId="1" fillId="5" borderId="26" xfId="0" applyFont="1" applyFill="1" applyBorder="1" applyAlignment="1" applyProtection="1">
      <alignment horizontal="left" vertical="center"/>
      <protection locked="0" hidden="1"/>
    </xf>
    <xf numFmtId="0" fontId="1" fillId="5" borderId="28" xfId="0" applyFont="1" applyFill="1" applyBorder="1" applyAlignment="1" applyProtection="1">
      <alignment horizontal="left" vertical="center"/>
      <protection locked="0" hidden="1"/>
    </xf>
    <xf numFmtId="0" fontId="1" fillId="0" borderId="29" xfId="0" applyFont="1" applyBorder="1" applyAlignment="1" applyProtection="1">
      <alignment horizontal="left" vertical="center" indent="1"/>
      <protection hidden="1"/>
    </xf>
    <xf numFmtId="0" fontId="1" fillId="4" borderId="26" xfId="0" applyFont="1" applyFill="1" applyBorder="1" applyAlignment="1" applyProtection="1">
      <alignment horizontal="left" vertical="center"/>
      <protection locked="0" hidden="1"/>
    </xf>
    <xf numFmtId="0" fontId="1" fillId="4" borderId="28" xfId="0" applyFont="1" applyFill="1" applyBorder="1" applyAlignment="1" applyProtection="1">
      <alignment horizontal="left" vertical="center"/>
      <protection locked="0" hidden="1"/>
    </xf>
    <xf numFmtId="0" fontId="1" fillId="0" borderId="30" xfId="0" applyFont="1" applyBorder="1" applyAlignment="1" applyProtection="1">
      <alignment horizontal="right" vertical="center" indent="1"/>
      <protection hidden="1"/>
    </xf>
    <xf numFmtId="0" fontId="1" fillId="5" borderId="31" xfId="0" applyFont="1" applyFill="1" applyBorder="1" applyAlignment="1" applyProtection="1">
      <alignment horizontal="left" vertical="center"/>
      <protection locked="0" hidden="1"/>
    </xf>
    <xf numFmtId="0" fontId="1" fillId="5" borderId="33" xfId="0" applyFont="1" applyFill="1" applyBorder="1" applyAlignment="1" applyProtection="1">
      <alignment horizontal="left" vertical="center"/>
      <protection locked="0" hidden="1"/>
    </xf>
    <xf numFmtId="0" fontId="1" fillId="0" borderId="34" xfId="0" applyFont="1" applyBorder="1" applyAlignment="1" applyProtection="1">
      <alignment horizontal="left" vertical="center" indent="1"/>
      <protection hidden="1"/>
    </xf>
    <xf numFmtId="0" fontId="1" fillId="4" borderId="31" xfId="0" applyFont="1" applyFill="1" applyBorder="1" applyAlignment="1" applyProtection="1">
      <alignment horizontal="left" vertical="center"/>
      <protection locked="0" hidden="1"/>
    </xf>
    <xf numFmtId="0" fontId="1" fillId="4" borderId="33" xfId="0" applyFont="1" applyFill="1" applyBorder="1" applyAlignment="1" applyProtection="1">
      <alignment horizontal="left" vertical="center"/>
      <protection locked="0" hidden="1"/>
    </xf>
    <xf numFmtId="0" fontId="1" fillId="0" borderId="1" xfId="0" applyFont="1" applyBorder="1" applyAlignment="1" applyProtection="1">
      <alignment vertical="center"/>
      <protection hidden="1"/>
    </xf>
    <xf numFmtId="0" fontId="1" fillId="0" borderId="41" xfId="0" applyFont="1" applyBorder="1" applyAlignment="1" applyProtection="1">
      <alignment horizontal="right" vertical="center" indent="1"/>
      <protection hidden="1"/>
    </xf>
    <xf numFmtId="0" fontId="1" fillId="0" borderId="42" xfId="0" applyFont="1" applyBorder="1" applyAlignment="1" applyProtection="1">
      <alignment horizontal="right" vertical="center" indent="1"/>
      <protection hidden="1"/>
    </xf>
    <xf numFmtId="0" fontId="1" fillId="0" borderId="43" xfId="0" applyFont="1" applyBorder="1" applyAlignment="1" applyProtection="1">
      <alignment horizontal="right" vertical="center" indent="1"/>
      <protection hidden="1"/>
    </xf>
    <xf numFmtId="14" fontId="1" fillId="4" borderId="22" xfId="0" applyNumberFormat="1" applyFont="1" applyFill="1" applyBorder="1" applyAlignment="1" applyProtection="1">
      <alignment horizontal="center" vertical="center"/>
      <protection locked="0" hidden="1"/>
    </xf>
    <xf numFmtId="14" fontId="1" fillId="5" borderId="27" xfId="0" applyNumberFormat="1" applyFont="1" applyFill="1" applyBorder="1" applyAlignment="1" applyProtection="1">
      <alignment horizontal="center" vertical="center"/>
      <protection locked="0" hidden="1"/>
    </xf>
    <xf numFmtId="14" fontId="1" fillId="4" borderId="27" xfId="0" applyNumberFormat="1" applyFont="1" applyFill="1" applyBorder="1" applyAlignment="1" applyProtection="1">
      <alignment horizontal="center" vertical="center"/>
      <protection locked="0" hidden="1"/>
    </xf>
    <xf numFmtId="0" fontId="1" fillId="5" borderId="27" xfId="0" applyFont="1" applyFill="1" applyBorder="1" applyAlignment="1" applyProtection="1">
      <alignment horizontal="center" vertical="center"/>
      <protection locked="0" hidden="1"/>
    </xf>
    <xf numFmtId="0" fontId="1" fillId="4" borderId="27" xfId="0" applyFont="1" applyFill="1" applyBorder="1" applyAlignment="1" applyProtection="1">
      <alignment horizontal="center" vertical="center"/>
      <protection locked="0" hidden="1"/>
    </xf>
    <xf numFmtId="0" fontId="1" fillId="5" borderId="32" xfId="0" applyFont="1" applyFill="1" applyBorder="1" applyAlignment="1" applyProtection="1">
      <alignment horizontal="center" vertical="center"/>
      <protection locked="0" hidden="1"/>
    </xf>
    <xf numFmtId="0" fontId="1" fillId="4" borderId="32" xfId="0" applyFont="1" applyFill="1" applyBorder="1" applyAlignment="1" applyProtection="1">
      <alignment horizontal="center" vertical="center"/>
      <protection locked="0" hidden="1"/>
    </xf>
    <xf numFmtId="14" fontId="1" fillId="5" borderId="48" xfId="0" applyNumberFormat="1" applyFont="1" applyFill="1" applyBorder="1" applyAlignment="1" applyProtection="1">
      <alignment horizontal="center" vertical="center"/>
      <protection locked="0" hidden="1"/>
    </xf>
    <xf numFmtId="0" fontId="1" fillId="0" borderId="45" xfId="0" applyFont="1" applyBorder="1" applyAlignment="1" applyProtection="1">
      <alignment horizontal="left" vertical="center" indent="1"/>
      <protection hidden="1"/>
    </xf>
    <xf numFmtId="0" fontId="1" fillId="0" borderId="46" xfId="0" applyFont="1" applyBorder="1" applyAlignment="1" applyProtection="1">
      <alignment horizontal="left" vertical="center" indent="1"/>
      <protection hidden="1"/>
    </xf>
    <xf numFmtId="0" fontId="1" fillId="0" borderId="47" xfId="0" applyFont="1" applyBorder="1" applyAlignment="1" applyProtection="1">
      <alignment horizontal="left" vertical="center" indent="1"/>
      <protection hidden="1"/>
    </xf>
    <xf numFmtId="164" fontId="1" fillId="4" borderId="21" xfId="0" applyNumberFormat="1" applyFont="1" applyFill="1" applyBorder="1" applyAlignment="1" applyProtection="1">
      <alignment horizontal="center" vertical="center"/>
      <protection locked="0" hidden="1"/>
    </xf>
    <xf numFmtId="164" fontId="1" fillId="5" borderId="26" xfId="0" applyNumberFormat="1" applyFont="1" applyFill="1" applyBorder="1" applyAlignment="1" applyProtection="1">
      <alignment horizontal="center" vertical="center"/>
      <protection locked="0" hidden="1"/>
    </xf>
    <xf numFmtId="164" fontId="1" fillId="4" borderId="26" xfId="0" applyNumberFormat="1" applyFont="1" applyFill="1" applyBorder="1" applyAlignment="1" applyProtection="1">
      <alignment horizontal="center" vertical="center"/>
      <protection locked="0" hidden="1"/>
    </xf>
    <xf numFmtId="164" fontId="1" fillId="5" borderId="31" xfId="0" applyNumberFormat="1" applyFont="1" applyFill="1" applyBorder="1" applyAlignment="1" applyProtection="1">
      <alignment horizontal="center" vertical="center"/>
      <protection locked="0" hidden="1"/>
    </xf>
    <xf numFmtId="164" fontId="1" fillId="4" borderId="31" xfId="0" applyNumberFormat="1" applyFont="1" applyFill="1" applyBorder="1" applyAlignment="1" applyProtection="1">
      <alignment horizontal="center" vertical="center"/>
      <protection locked="0" hidden="1"/>
    </xf>
    <xf numFmtId="164" fontId="1" fillId="5" borderId="65" xfId="0" applyNumberFormat="1" applyFont="1" applyFill="1" applyBorder="1" applyAlignment="1" applyProtection="1">
      <alignment horizontal="center" vertical="center"/>
      <protection locked="0" hidden="1"/>
    </xf>
    <xf numFmtId="165" fontId="1" fillId="4" borderId="21" xfId="0" applyNumberFormat="1" applyFont="1" applyFill="1" applyBorder="1" applyAlignment="1" applyProtection="1">
      <alignment vertical="center"/>
      <protection locked="0" hidden="1"/>
    </xf>
    <xf numFmtId="165" fontId="1" fillId="5" borderId="26" xfId="0" applyNumberFormat="1" applyFont="1" applyFill="1" applyBorder="1" applyAlignment="1" applyProtection="1">
      <alignment vertical="center"/>
      <protection locked="0" hidden="1"/>
    </xf>
    <xf numFmtId="165" fontId="1" fillId="4" borderId="26" xfId="0" applyNumberFormat="1" applyFont="1" applyFill="1" applyBorder="1" applyAlignment="1" applyProtection="1">
      <alignment vertical="center"/>
      <protection locked="0" hidden="1"/>
    </xf>
    <xf numFmtId="165" fontId="1" fillId="5" borderId="31" xfId="0" applyNumberFormat="1" applyFont="1" applyFill="1" applyBorder="1" applyAlignment="1" applyProtection="1">
      <alignment vertical="center"/>
      <protection locked="0" hidden="1"/>
    </xf>
    <xf numFmtId="165" fontId="1" fillId="4" borderId="31" xfId="0" applyNumberFormat="1" applyFont="1" applyFill="1" applyBorder="1" applyAlignment="1" applyProtection="1">
      <alignment vertical="center"/>
      <protection locked="0" hidden="1"/>
    </xf>
    <xf numFmtId="0" fontId="1" fillId="4" borderId="22" xfId="0" applyFont="1" applyFill="1" applyBorder="1" applyAlignment="1" applyProtection="1">
      <alignment horizontal="left" vertical="center" indent="1"/>
      <protection locked="0" hidden="1"/>
    </xf>
    <xf numFmtId="0" fontId="1" fillId="5" borderId="27" xfId="0" applyFont="1" applyFill="1" applyBorder="1" applyAlignment="1" applyProtection="1">
      <alignment horizontal="left" vertical="center" indent="1"/>
      <protection locked="0" hidden="1"/>
    </xf>
    <xf numFmtId="0" fontId="1" fillId="4" borderId="27" xfId="0" applyFont="1" applyFill="1" applyBorder="1" applyAlignment="1" applyProtection="1">
      <alignment horizontal="left" vertical="center" indent="1"/>
      <protection locked="0" hidden="1"/>
    </xf>
    <xf numFmtId="0" fontId="1" fillId="5" borderId="32" xfId="0" applyFont="1" applyFill="1" applyBorder="1" applyAlignment="1" applyProtection="1">
      <alignment horizontal="left" vertical="center" indent="1"/>
      <protection locked="0" hidden="1"/>
    </xf>
    <xf numFmtId="0" fontId="1" fillId="4" borderId="32" xfId="0" applyFont="1" applyFill="1" applyBorder="1" applyAlignment="1" applyProtection="1">
      <alignment horizontal="left" vertical="center" indent="1"/>
      <protection locked="0" hidden="1"/>
    </xf>
    <xf numFmtId="0" fontId="1" fillId="0" borderId="54" xfId="0" applyFont="1" applyBorder="1" applyAlignment="1" applyProtection="1">
      <alignment horizontal="left" vertical="center" indent="1"/>
      <protection hidden="1"/>
    </xf>
    <xf numFmtId="165" fontId="1" fillId="5" borderId="65" xfId="0" applyNumberFormat="1" applyFont="1" applyFill="1" applyBorder="1" applyAlignment="1" applyProtection="1">
      <alignment vertical="center"/>
      <protection locked="0" hidden="1"/>
    </xf>
    <xf numFmtId="0" fontId="1" fillId="5" borderId="48" xfId="0" applyFont="1" applyFill="1" applyBorder="1" applyAlignment="1" applyProtection="1">
      <alignment horizontal="left" vertical="center" indent="1"/>
      <protection locked="0" hidden="1"/>
    </xf>
    <xf numFmtId="0" fontId="1" fillId="4" borderId="22" xfId="0" applyFont="1" applyFill="1" applyBorder="1" applyAlignment="1" applyProtection="1">
      <alignment horizontal="left" vertical="center" wrapText="1"/>
      <protection locked="0" hidden="1"/>
    </xf>
    <xf numFmtId="0" fontId="1" fillId="5" borderId="27" xfId="0" applyFont="1" applyFill="1" applyBorder="1" applyAlignment="1" applyProtection="1">
      <alignment horizontal="left" vertical="center" wrapText="1"/>
      <protection locked="0" hidden="1"/>
    </xf>
    <xf numFmtId="0" fontId="1" fillId="4" borderId="27" xfId="0" applyFont="1" applyFill="1" applyBorder="1" applyAlignment="1" applyProtection="1">
      <alignment horizontal="left" vertical="center" wrapText="1"/>
      <protection locked="0" hidden="1"/>
    </xf>
    <xf numFmtId="0" fontId="1" fillId="5" borderId="32" xfId="0" applyFont="1" applyFill="1" applyBorder="1" applyAlignment="1" applyProtection="1">
      <alignment horizontal="left" vertical="center" wrapText="1"/>
      <protection locked="0" hidden="1"/>
    </xf>
    <xf numFmtId="0" fontId="1" fillId="4" borderId="32" xfId="0" applyFont="1" applyFill="1" applyBorder="1" applyAlignment="1" applyProtection="1">
      <alignment horizontal="left" vertical="center" wrapText="1"/>
      <protection locked="0" hidden="1"/>
    </xf>
    <xf numFmtId="0" fontId="1" fillId="5" borderId="48" xfId="0" applyFont="1" applyFill="1" applyBorder="1" applyAlignment="1" applyProtection="1">
      <alignment horizontal="left" vertical="center" wrapText="1"/>
      <protection locked="0" hidden="1"/>
    </xf>
    <xf numFmtId="14" fontId="1" fillId="0" borderId="61" xfId="0" applyNumberFormat="1" applyFont="1" applyBorder="1" applyAlignment="1" applyProtection="1">
      <alignment horizontal="left" vertical="center" indent="1"/>
      <protection hidden="1"/>
    </xf>
    <xf numFmtId="14" fontId="1" fillId="0" borderId="62" xfId="0" applyNumberFormat="1" applyFont="1" applyBorder="1" applyAlignment="1" applyProtection="1">
      <alignment horizontal="left" vertical="center" indent="1"/>
      <protection hidden="1"/>
    </xf>
    <xf numFmtId="14" fontId="1" fillId="0" borderId="63" xfId="0" applyNumberFormat="1" applyFont="1" applyBorder="1" applyAlignment="1" applyProtection="1">
      <alignment horizontal="left" vertical="center" indent="1"/>
      <protection hidden="1"/>
    </xf>
    <xf numFmtId="14" fontId="1" fillId="0" borderId="64" xfId="0" applyNumberFormat="1" applyFont="1" applyBorder="1" applyAlignment="1" applyProtection="1">
      <alignment horizontal="left" vertical="center" indent="1"/>
      <protection hidden="1"/>
    </xf>
    <xf numFmtId="0" fontId="5" fillId="0" borderId="0" xfId="0" applyFont="1" applyAlignment="1" applyProtection="1">
      <alignment vertical="center" wrapText="1" shrinkToFit="1"/>
      <protection hidden="1"/>
    </xf>
    <xf numFmtId="164" fontId="1" fillId="4" borderId="72" xfId="0" applyNumberFormat="1" applyFont="1" applyFill="1" applyBorder="1" applyAlignment="1" applyProtection="1">
      <alignment horizontal="center" vertical="center"/>
      <protection locked="0" hidden="1"/>
    </xf>
    <xf numFmtId="164" fontId="1" fillId="5" borderId="73" xfId="0" applyNumberFormat="1" applyFont="1" applyFill="1" applyBorder="1" applyAlignment="1" applyProtection="1">
      <alignment horizontal="center" vertical="center"/>
      <protection locked="0" hidden="1"/>
    </xf>
    <xf numFmtId="164" fontId="1" fillId="4" borderId="73" xfId="0" applyNumberFormat="1" applyFont="1" applyFill="1" applyBorder="1" applyAlignment="1" applyProtection="1">
      <alignment horizontal="center" vertical="center"/>
      <protection locked="0" hidden="1"/>
    </xf>
    <xf numFmtId="164" fontId="1" fillId="5" borderId="74" xfId="0" applyNumberFormat="1" applyFont="1" applyFill="1" applyBorder="1" applyAlignment="1" applyProtection="1">
      <alignment horizontal="center" vertical="center"/>
      <protection locked="0" hidden="1"/>
    </xf>
    <xf numFmtId="164" fontId="1" fillId="4" borderId="74" xfId="0" applyNumberFormat="1" applyFont="1" applyFill="1" applyBorder="1" applyAlignment="1" applyProtection="1">
      <alignment horizontal="center" vertical="center"/>
      <protection locked="0" hidden="1"/>
    </xf>
    <xf numFmtId="164" fontId="1" fillId="5" borderId="75" xfId="0" applyNumberFormat="1" applyFont="1" applyFill="1" applyBorder="1" applyAlignment="1" applyProtection="1">
      <alignment horizontal="center" vertical="center"/>
      <protection locked="0" hidden="1"/>
    </xf>
    <xf numFmtId="166" fontId="1" fillId="0" borderId="21" xfId="0" applyNumberFormat="1" applyFont="1" applyBorder="1" applyAlignment="1" applyProtection="1">
      <alignment horizontal="left" vertical="center" indent="1"/>
      <protection hidden="1"/>
    </xf>
    <xf numFmtId="166" fontId="1" fillId="0" borderId="26" xfId="0" applyNumberFormat="1" applyFont="1" applyBorder="1" applyAlignment="1" applyProtection="1">
      <alignment horizontal="left" vertical="center" indent="1"/>
      <protection hidden="1"/>
    </xf>
    <xf numFmtId="166" fontId="1" fillId="0" borderId="31" xfId="0" applyNumberFormat="1" applyFont="1" applyBorder="1" applyAlignment="1" applyProtection="1">
      <alignment horizontal="left" vertical="center" indent="1"/>
      <protection hidden="1"/>
    </xf>
    <xf numFmtId="166" fontId="1" fillId="0" borderId="65" xfId="0" applyNumberFormat="1" applyFont="1" applyBorder="1" applyAlignment="1" applyProtection="1">
      <alignment horizontal="left" vertical="center" indent="1"/>
      <protection hidden="1"/>
    </xf>
    <xf numFmtId="0" fontId="1" fillId="4" borderId="72" xfId="0" applyFont="1" applyFill="1" applyBorder="1" applyAlignment="1" applyProtection="1">
      <alignment horizontal="left" vertical="center" wrapText="1"/>
      <protection locked="0" hidden="1"/>
    </xf>
    <xf numFmtId="0" fontId="1" fillId="4" borderId="24" xfId="0" applyFont="1" applyFill="1" applyBorder="1" applyAlignment="1" applyProtection="1">
      <alignment horizontal="left" vertical="center"/>
      <protection locked="0" hidden="1"/>
    </xf>
    <xf numFmtId="0" fontId="1" fillId="4" borderId="22" xfId="0" applyFont="1" applyFill="1" applyBorder="1" applyAlignment="1" applyProtection="1">
      <alignment horizontal="left" vertical="center"/>
      <protection locked="0" hidden="1"/>
    </xf>
    <xf numFmtId="0" fontId="1" fillId="5" borderId="73" xfId="0" applyFont="1" applyFill="1" applyBorder="1" applyAlignment="1" applyProtection="1">
      <alignment horizontal="left" vertical="center" wrapText="1"/>
      <protection locked="0" hidden="1"/>
    </xf>
    <xf numFmtId="0" fontId="1" fillId="5" borderId="29" xfId="0" applyFont="1" applyFill="1" applyBorder="1" applyAlignment="1" applyProtection="1">
      <alignment horizontal="left" vertical="center"/>
      <protection locked="0" hidden="1"/>
    </xf>
    <xf numFmtId="0" fontId="1" fillId="5" borderId="27" xfId="0" applyFont="1" applyFill="1" applyBorder="1" applyAlignment="1" applyProtection="1">
      <alignment horizontal="left" vertical="center"/>
      <protection locked="0" hidden="1"/>
    </xf>
    <xf numFmtId="0" fontId="1" fillId="4" borderId="73" xfId="0" applyFont="1" applyFill="1" applyBorder="1" applyAlignment="1" applyProtection="1">
      <alignment horizontal="left" vertical="center" wrapText="1"/>
      <protection locked="0" hidden="1"/>
    </xf>
    <xf numFmtId="0" fontId="1" fillId="4" borderId="29" xfId="0" applyFont="1" applyFill="1" applyBorder="1" applyAlignment="1" applyProtection="1">
      <alignment horizontal="left" vertical="center"/>
      <protection locked="0" hidden="1"/>
    </xf>
    <xf numFmtId="0" fontId="1" fillId="4" borderId="27" xfId="0" applyFont="1" applyFill="1" applyBorder="1" applyAlignment="1" applyProtection="1">
      <alignment horizontal="left" vertical="center"/>
      <protection locked="0" hidden="1"/>
    </xf>
    <xf numFmtId="0" fontId="1" fillId="5" borderId="74" xfId="0" applyFont="1" applyFill="1" applyBorder="1" applyAlignment="1" applyProtection="1">
      <alignment horizontal="left" vertical="center" wrapText="1"/>
      <protection locked="0" hidden="1"/>
    </xf>
    <xf numFmtId="0" fontId="1" fillId="5" borderId="34" xfId="0" applyFont="1" applyFill="1" applyBorder="1" applyAlignment="1" applyProtection="1">
      <alignment horizontal="left" vertical="center"/>
      <protection locked="0" hidden="1"/>
    </xf>
    <xf numFmtId="0" fontId="1" fillId="5" borderId="32" xfId="0" applyFont="1" applyFill="1" applyBorder="1" applyAlignment="1" applyProtection="1">
      <alignment horizontal="left" vertical="center"/>
      <protection locked="0" hidden="1"/>
    </xf>
    <xf numFmtId="0" fontId="1" fillId="4" borderId="74" xfId="0" applyFont="1" applyFill="1" applyBorder="1" applyAlignment="1" applyProtection="1">
      <alignment horizontal="left" vertical="center" wrapText="1"/>
      <protection locked="0" hidden="1"/>
    </xf>
    <xf numFmtId="0" fontId="1" fillId="4" borderId="34" xfId="0" applyFont="1" applyFill="1" applyBorder="1" applyAlignment="1" applyProtection="1">
      <alignment horizontal="left" vertical="center"/>
      <protection locked="0" hidden="1"/>
    </xf>
    <xf numFmtId="0" fontId="1" fillId="4" borderId="32" xfId="0" applyFont="1" applyFill="1" applyBorder="1" applyAlignment="1" applyProtection="1">
      <alignment horizontal="left" vertical="center"/>
      <protection locked="0" hidden="1"/>
    </xf>
    <xf numFmtId="167" fontId="1" fillId="4" borderId="50" xfId="0" applyNumberFormat="1" applyFont="1" applyFill="1" applyBorder="1" applyAlignment="1" applyProtection="1">
      <alignment horizontal="center" vertical="center"/>
      <protection locked="0" hidden="1"/>
    </xf>
    <xf numFmtId="167" fontId="1" fillId="5" borderId="51" xfId="0" applyNumberFormat="1" applyFont="1" applyFill="1" applyBorder="1" applyAlignment="1" applyProtection="1">
      <alignment horizontal="center" vertical="center"/>
      <protection locked="0" hidden="1"/>
    </xf>
    <xf numFmtId="167" fontId="1" fillId="4" borderId="51" xfId="0" applyNumberFormat="1" applyFont="1" applyFill="1" applyBorder="1" applyAlignment="1" applyProtection="1">
      <alignment horizontal="center" vertical="center"/>
      <protection locked="0" hidden="1"/>
    </xf>
    <xf numFmtId="167" fontId="1" fillId="5" borderId="52" xfId="0" applyNumberFormat="1" applyFont="1" applyFill="1" applyBorder="1" applyAlignment="1" applyProtection="1">
      <alignment horizontal="center" vertical="center"/>
      <protection locked="0" hidden="1"/>
    </xf>
    <xf numFmtId="167" fontId="1" fillId="4" borderId="52" xfId="0" applyNumberFormat="1" applyFont="1" applyFill="1" applyBorder="1" applyAlignment="1" applyProtection="1">
      <alignment horizontal="center" vertical="center"/>
      <protection locked="0" hidden="1"/>
    </xf>
    <xf numFmtId="167" fontId="1" fillId="5" borderId="56" xfId="0" applyNumberFormat="1" applyFont="1" applyFill="1" applyBorder="1" applyAlignment="1" applyProtection="1">
      <alignment horizontal="center" vertical="center"/>
      <protection locked="0" hidden="1"/>
    </xf>
    <xf numFmtId="167" fontId="1" fillId="4" borderId="21" xfId="0" applyNumberFormat="1" applyFont="1" applyFill="1" applyBorder="1" applyAlignment="1" applyProtection="1">
      <alignment horizontal="center" vertical="center"/>
      <protection locked="0" hidden="1"/>
    </xf>
    <xf numFmtId="167" fontId="1" fillId="5" borderId="26" xfId="0" applyNumberFormat="1" applyFont="1" applyFill="1" applyBorder="1" applyAlignment="1" applyProtection="1">
      <alignment horizontal="center" vertical="center"/>
      <protection locked="0" hidden="1"/>
    </xf>
    <xf numFmtId="167" fontId="1" fillId="4" borderId="26" xfId="0" applyNumberFormat="1" applyFont="1" applyFill="1" applyBorder="1" applyAlignment="1" applyProtection="1">
      <alignment horizontal="center" vertical="center"/>
      <protection locked="0" hidden="1"/>
    </xf>
    <xf numFmtId="167" fontId="1" fillId="5" borderId="31" xfId="0" applyNumberFormat="1" applyFont="1" applyFill="1" applyBorder="1" applyAlignment="1" applyProtection="1">
      <alignment horizontal="center" vertical="center"/>
      <protection locked="0" hidden="1"/>
    </xf>
    <xf numFmtId="167" fontId="1" fillId="4" borderId="31" xfId="0" applyNumberFormat="1" applyFont="1" applyFill="1" applyBorder="1" applyAlignment="1" applyProtection="1">
      <alignment horizontal="center" vertical="center"/>
      <protection locked="0" hidden="1"/>
    </xf>
    <xf numFmtId="167" fontId="1" fillId="5" borderId="65" xfId="0" applyNumberFormat="1" applyFont="1" applyFill="1" applyBorder="1" applyAlignment="1" applyProtection="1">
      <alignment horizontal="center" vertical="center"/>
      <protection locked="0" hidden="1"/>
    </xf>
    <xf numFmtId="0" fontId="6" fillId="0" borderId="0" xfId="0" applyFont="1" applyAlignment="1" applyProtection="1">
      <alignment horizontal="center" vertical="center"/>
      <protection hidden="1"/>
    </xf>
    <xf numFmtId="0" fontId="6" fillId="0" borderId="0" xfId="0" applyFont="1" applyAlignment="1" applyProtection="1">
      <alignment horizontal="left" vertical="center"/>
      <protection hidden="1"/>
    </xf>
    <xf numFmtId="0" fontId="1" fillId="0" borderId="0" xfId="0" applyFont="1" applyProtection="1">
      <protection hidden="1"/>
    </xf>
    <xf numFmtId="0" fontId="1" fillId="0" borderId="0" xfId="0" applyFont="1" applyAlignment="1" applyProtection="1">
      <alignment horizontal="center"/>
      <protection hidden="1"/>
    </xf>
    <xf numFmtId="0" fontId="8" fillId="6" borderId="70" xfId="0" applyFont="1" applyFill="1" applyBorder="1" applyAlignment="1" applyProtection="1">
      <alignment vertical="center"/>
      <protection hidden="1"/>
    </xf>
    <xf numFmtId="0" fontId="1" fillId="4" borderId="0" xfId="0" applyFont="1" applyFill="1" applyAlignment="1" applyProtection="1">
      <alignment vertical="center"/>
      <protection locked="0" hidden="1"/>
    </xf>
    <xf numFmtId="0" fontId="1" fillId="7" borderId="53" xfId="0" applyFont="1" applyFill="1" applyBorder="1" applyAlignment="1" applyProtection="1">
      <alignment vertical="center"/>
      <protection locked="0" hidden="1"/>
    </xf>
    <xf numFmtId="0" fontId="1" fillId="5" borderId="0" xfId="0" applyFont="1" applyFill="1" applyAlignment="1" applyProtection="1">
      <alignment vertical="center"/>
      <protection locked="0" hidden="1"/>
    </xf>
    <xf numFmtId="0" fontId="1" fillId="2" borderId="0" xfId="0" applyFont="1" applyFill="1" applyAlignment="1" applyProtection="1">
      <alignment vertical="center"/>
      <protection locked="0" hidden="1"/>
    </xf>
    <xf numFmtId="0" fontId="1" fillId="5" borderId="53" xfId="0" applyFont="1" applyFill="1" applyBorder="1" applyAlignment="1" applyProtection="1">
      <alignment vertical="center"/>
      <protection locked="0" hidden="1"/>
    </xf>
    <xf numFmtId="0" fontId="1" fillId="5" borderId="71" xfId="0" applyFont="1" applyFill="1" applyBorder="1" applyAlignment="1" applyProtection="1">
      <alignment vertical="center"/>
      <protection locked="0" hidden="1"/>
    </xf>
    <xf numFmtId="0" fontId="7" fillId="0" borderId="0" xfId="1" applyFont="1" applyAlignment="1" applyProtection="1">
      <alignment horizontal="center" vertical="center" wrapText="1"/>
      <protection hidden="1"/>
    </xf>
    <xf numFmtId="0" fontId="6" fillId="0" borderId="0" xfId="0" applyFont="1"/>
    <xf numFmtId="0" fontId="9" fillId="0" borderId="0" xfId="0" applyFont="1" applyAlignment="1" applyProtection="1">
      <alignment vertical="center"/>
      <protection hidden="1"/>
    </xf>
    <xf numFmtId="0" fontId="9" fillId="0" borderId="49" xfId="0" applyFont="1" applyBorder="1" applyAlignment="1" applyProtection="1">
      <alignment vertical="center"/>
      <protection hidden="1"/>
    </xf>
    <xf numFmtId="0" fontId="10" fillId="3" borderId="14" xfId="0" applyFont="1" applyFill="1" applyBorder="1" applyAlignment="1" applyProtection="1">
      <alignment horizontal="left" indent="1"/>
      <protection hidden="1"/>
    </xf>
    <xf numFmtId="0" fontId="10" fillId="3" borderId="38" xfId="0" applyFont="1" applyFill="1" applyBorder="1" applyAlignment="1" applyProtection="1">
      <alignment horizontal="left" vertical="center" indent="1"/>
      <protection hidden="1"/>
    </xf>
    <xf numFmtId="0" fontId="10" fillId="3" borderId="15" xfId="0" applyFont="1" applyFill="1" applyBorder="1" applyAlignment="1" applyProtection="1">
      <alignment horizontal="left" indent="1"/>
      <protection hidden="1"/>
    </xf>
    <xf numFmtId="0" fontId="10" fillId="3" borderId="57" xfId="0" applyFont="1" applyFill="1" applyBorder="1" applyAlignment="1" applyProtection="1">
      <alignment horizontal="left" indent="1"/>
      <protection hidden="1"/>
    </xf>
    <xf numFmtId="0" fontId="10" fillId="3" borderId="15" xfId="0" applyFont="1" applyFill="1" applyBorder="1" applyAlignment="1" applyProtection="1">
      <alignment vertical="center"/>
      <protection hidden="1"/>
    </xf>
    <xf numFmtId="0" fontId="10" fillId="3" borderId="13" xfId="0" applyFont="1" applyFill="1" applyBorder="1" applyAlignment="1" applyProtection="1">
      <alignment horizontal="left" indent="1"/>
      <protection hidden="1"/>
    </xf>
    <xf numFmtId="0" fontId="10" fillId="3" borderId="17" xfId="0" applyFont="1" applyFill="1" applyBorder="1" applyAlignment="1" applyProtection="1">
      <alignment horizontal="left" indent="1"/>
      <protection hidden="1"/>
    </xf>
    <xf numFmtId="0" fontId="10" fillId="3" borderId="59" xfId="0" applyFont="1" applyFill="1" applyBorder="1" applyAlignment="1" applyProtection="1">
      <alignment horizontal="left" indent="1"/>
      <protection hidden="1"/>
    </xf>
    <xf numFmtId="0" fontId="10" fillId="3" borderId="17" xfId="0" applyFont="1" applyFill="1" applyBorder="1" applyAlignment="1" applyProtection="1">
      <alignment vertical="center"/>
      <protection hidden="1"/>
    </xf>
    <xf numFmtId="0" fontId="10" fillId="3" borderId="60" xfId="0" applyFont="1" applyFill="1" applyBorder="1" applyAlignment="1" applyProtection="1">
      <alignment vertical="center"/>
      <protection hidden="1"/>
    </xf>
    <xf numFmtId="0" fontId="10" fillId="3" borderId="67" xfId="0" applyFont="1" applyFill="1" applyBorder="1" applyAlignment="1" applyProtection="1">
      <alignment horizontal="left" indent="1"/>
      <protection hidden="1"/>
    </xf>
    <xf numFmtId="0" fontId="10" fillId="3" borderId="69" xfId="0" applyFont="1" applyFill="1" applyBorder="1" applyAlignment="1" applyProtection="1">
      <alignment vertical="center"/>
      <protection hidden="1"/>
    </xf>
    <xf numFmtId="0" fontId="10" fillId="3" borderId="68" xfId="0" applyFont="1" applyFill="1" applyBorder="1" applyAlignment="1" applyProtection="1">
      <alignment vertical="center"/>
      <protection hidden="1"/>
    </xf>
    <xf numFmtId="0" fontId="10" fillId="3" borderId="16" xfId="0" applyFont="1" applyFill="1" applyBorder="1" applyAlignment="1" applyProtection="1">
      <alignment vertical="center"/>
      <protection hidden="1"/>
    </xf>
    <xf numFmtId="0" fontId="10" fillId="2" borderId="18" xfId="0" applyFont="1" applyFill="1" applyBorder="1" applyAlignment="1" applyProtection="1">
      <alignment horizontal="left" indent="1"/>
      <protection locked="0" hidden="1"/>
    </xf>
    <xf numFmtId="0" fontId="10" fillId="2" borderId="36" xfId="0" applyFont="1" applyFill="1" applyBorder="1" applyAlignment="1" applyProtection="1">
      <alignment horizontal="left" indent="1"/>
      <protection locked="0" hidden="1"/>
    </xf>
    <xf numFmtId="0" fontId="10" fillId="2" borderId="19" xfId="0" applyFont="1" applyFill="1" applyBorder="1" applyAlignment="1" applyProtection="1">
      <alignment horizontal="left" indent="1"/>
      <protection locked="0" hidden="1"/>
    </xf>
    <xf numFmtId="0" fontId="10" fillId="0" borderId="0" xfId="0" applyFont="1" applyAlignment="1" applyProtection="1">
      <alignment vertical="top"/>
      <protection hidden="1"/>
    </xf>
    <xf numFmtId="0" fontId="10" fillId="3" borderId="10" xfId="0" applyFont="1" applyFill="1" applyBorder="1" applyAlignment="1" applyProtection="1">
      <alignment horizontal="left" vertical="top" indent="1"/>
      <protection hidden="1"/>
    </xf>
    <xf numFmtId="49" fontId="10" fillId="3" borderId="40" xfId="0" applyNumberFormat="1" applyFont="1" applyFill="1" applyBorder="1" applyAlignment="1" applyProtection="1">
      <alignment horizontal="left" vertical="top" indent="1"/>
      <protection hidden="1"/>
    </xf>
    <xf numFmtId="0" fontId="9" fillId="3" borderId="55" xfId="0" applyFont="1" applyFill="1" applyBorder="1" applyAlignment="1" applyProtection="1">
      <alignment horizontal="left" vertical="top" wrapText="1" indent="1"/>
      <protection hidden="1"/>
    </xf>
    <xf numFmtId="0" fontId="9" fillId="3" borderId="39" xfId="0" applyFont="1" applyFill="1" applyBorder="1" applyAlignment="1" applyProtection="1">
      <alignment horizontal="left" vertical="top" wrapText="1" indent="1"/>
      <protection hidden="1"/>
    </xf>
    <xf numFmtId="0" fontId="9" fillId="3" borderId="76" xfId="0" applyFont="1" applyFill="1" applyBorder="1" applyAlignment="1" applyProtection="1">
      <alignment horizontal="left" vertical="top" wrapText="1" indent="1"/>
      <protection hidden="1"/>
    </xf>
    <xf numFmtId="0" fontId="9" fillId="3" borderId="49" xfId="0" applyFont="1" applyFill="1" applyBorder="1" applyAlignment="1" applyProtection="1">
      <alignment horizontal="left" vertical="top" wrapText="1" indent="1"/>
      <protection hidden="1"/>
    </xf>
    <xf numFmtId="0" fontId="10" fillId="3" borderId="3" xfId="0" applyFont="1" applyFill="1" applyBorder="1" applyAlignment="1" applyProtection="1">
      <alignment horizontal="left" vertical="top" wrapText="1" indent="1"/>
      <protection hidden="1"/>
    </xf>
    <xf numFmtId="0" fontId="10" fillId="3" borderId="44" xfId="0" applyFont="1" applyFill="1" applyBorder="1" applyAlignment="1" applyProtection="1">
      <alignment horizontal="left" vertical="top" wrapText="1" indent="1"/>
      <protection hidden="1"/>
    </xf>
    <xf numFmtId="0" fontId="10" fillId="3" borderId="11" xfId="0" applyFont="1" applyFill="1" applyBorder="1" applyAlignment="1" applyProtection="1">
      <alignment horizontal="left" vertical="top" wrapText="1" indent="1"/>
      <protection hidden="1"/>
    </xf>
    <xf numFmtId="0" fontId="10" fillId="3" borderId="12" xfId="0" applyFont="1" applyFill="1" applyBorder="1" applyAlignment="1" applyProtection="1">
      <alignment horizontal="left" vertical="top" wrapText="1" indent="1"/>
      <protection hidden="1"/>
    </xf>
    <xf numFmtId="0" fontId="10" fillId="3" borderId="55" xfId="0" applyFont="1" applyFill="1" applyBorder="1" applyAlignment="1" applyProtection="1">
      <alignment horizontal="left" vertical="top" wrapText="1" indent="1"/>
      <protection hidden="1"/>
    </xf>
    <xf numFmtId="0" fontId="10" fillId="3" borderId="58" xfId="0" applyFont="1" applyFill="1" applyBorder="1" applyAlignment="1" applyProtection="1">
      <alignment horizontal="left" vertical="top" wrapText="1" indent="1"/>
      <protection hidden="1"/>
    </xf>
    <xf numFmtId="0" fontId="10" fillId="3" borderId="35" xfId="0" applyFont="1" applyFill="1" applyBorder="1" applyAlignment="1" applyProtection="1">
      <alignment horizontal="left" vertical="top" wrapText="1" indent="1"/>
      <protection hidden="1"/>
    </xf>
    <xf numFmtId="0" fontId="10" fillId="3" borderId="66" xfId="0" applyFont="1" applyFill="1" applyBorder="1" applyAlignment="1" applyProtection="1">
      <alignment horizontal="left" vertical="top" wrapText="1" indent="1"/>
      <protection hidden="1"/>
    </xf>
    <xf numFmtId="0" fontId="10" fillId="3" borderId="39" xfId="0" applyFont="1" applyFill="1" applyBorder="1" applyAlignment="1" applyProtection="1">
      <alignment horizontal="left" vertical="top" wrapText="1" indent="1"/>
      <protection hidden="1"/>
    </xf>
    <xf numFmtId="0" fontId="10" fillId="3" borderId="2" xfId="0" applyFont="1" applyFill="1" applyBorder="1" applyAlignment="1" applyProtection="1">
      <alignment horizontal="left" vertical="top" indent="1"/>
      <protection hidden="1"/>
    </xf>
    <xf numFmtId="0" fontId="10" fillId="3" borderId="11" xfId="0" applyFont="1" applyFill="1" applyBorder="1" applyAlignment="1" applyProtection="1">
      <alignment horizontal="left" vertical="top" indent="1"/>
      <protection hidden="1"/>
    </xf>
    <xf numFmtId="0" fontId="10" fillId="3" borderId="2" xfId="0" applyFont="1" applyFill="1" applyBorder="1" applyAlignment="1" applyProtection="1">
      <alignment horizontal="left" vertical="top" indent="1"/>
      <protection locked="0" hidden="1"/>
    </xf>
    <xf numFmtId="0" fontId="10" fillId="3" borderId="11" xfId="0" applyFont="1" applyFill="1" applyBorder="1" applyAlignment="1" applyProtection="1">
      <alignment horizontal="left" vertical="top" indent="1"/>
      <protection locked="0" hidden="1"/>
    </xf>
    <xf numFmtId="0" fontId="10" fillId="3" borderId="3" xfId="0" applyFont="1" applyFill="1" applyBorder="1" applyAlignment="1" applyProtection="1">
      <alignment horizontal="left" vertical="top" indent="1"/>
      <protection locked="0" hidden="1"/>
    </xf>
    <xf numFmtId="0" fontId="9" fillId="0" borderId="0" xfId="0" applyFont="1" applyAlignment="1" applyProtection="1">
      <alignment vertical="top"/>
      <protection hidden="1"/>
    </xf>
    <xf numFmtId="0" fontId="10" fillId="3" borderId="37" xfId="0" applyFont="1" applyFill="1" applyBorder="1" applyAlignment="1" applyProtection="1">
      <alignment horizontal="left" indent="1"/>
      <protection hidden="1"/>
    </xf>
    <xf numFmtId="0" fontId="10" fillId="3" borderId="15" xfId="0" applyFont="1" applyFill="1" applyBorder="1" applyAlignment="1" applyProtection="1">
      <alignment horizontal="left" indent="1"/>
      <protection hidden="1"/>
    </xf>
    <xf numFmtId="0" fontId="10" fillId="3" borderId="16" xfId="0" applyFont="1" applyFill="1" applyBorder="1" applyAlignment="1" applyProtection="1">
      <alignment horizontal="left" indent="1"/>
      <protection hidden="1"/>
    </xf>
    <xf numFmtId="0" fontId="10" fillId="2" borderId="37" xfId="0" applyFont="1" applyFill="1" applyBorder="1" applyAlignment="1" applyProtection="1">
      <alignment horizontal="center" vertical="center"/>
      <protection locked="0" hidden="1"/>
    </xf>
    <xf numFmtId="0" fontId="10" fillId="2" borderId="15" xfId="0" applyFont="1" applyFill="1" applyBorder="1" applyAlignment="1" applyProtection="1">
      <alignment horizontal="center" vertical="center"/>
      <protection locked="0" hidden="1"/>
    </xf>
    <xf numFmtId="0" fontId="10" fillId="2" borderId="16" xfId="0" applyFont="1" applyFill="1" applyBorder="1" applyAlignment="1" applyProtection="1">
      <alignment horizontal="center" vertical="center"/>
      <protection locked="0" hidden="1"/>
    </xf>
    <xf numFmtId="0" fontId="1" fillId="0" borderId="0" xfId="0" applyFont="1" applyAlignment="1" applyProtection="1">
      <alignment horizontal="left" vertical="center"/>
      <protection hidden="1"/>
    </xf>
    <xf numFmtId="0" fontId="2" fillId="2" borderId="4" xfId="0" applyFont="1" applyFill="1" applyBorder="1" applyAlignment="1" applyProtection="1">
      <alignment horizontal="left" vertical="center" indent="2"/>
      <protection hidden="1"/>
    </xf>
    <xf numFmtId="0" fontId="2" fillId="2" borderId="5" xfId="0" applyFont="1" applyFill="1" applyBorder="1" applyAlignment="1" applyProtection="1">
      <alignment horizontal="left" vertical="center" indent="2"/>
      <protection hidden="1"/>
    </xf>
    <xf numFmtId="0" fontId="2" fillId="2" borderId="6" xfId="0" applyFont="1" applyFill="1" applyBorder="1" applyAlignment="1" applyProtection="1">
      <alignment horizontal="left" vertical="center" indent="2"/>
      <protection hidden="1"/>
    </xf>
    <xf numFmtId="0" fontId="2" fillId="2" borderId="7" xfId="0" applyFont="1" applyFill="1" applyBorder="1" applyAlignment="1" applyProtection="1">
      <alignment horizontal="left" vertical="center" indent="2"/>
      <protection hidden="1"/>
    </xf>
    <xf numFmtId="0" fontId="2" fillId="2" borderId="8" xfId="0" applyFont="1" applyFill="1" applyBorder="1" applyAlignment="1" applyProtection="1">
      <alignment horizontal="left" vertical="center" indent="2"/>
      <protection hidden="1"/>
    </xf>
    <xf numFmtId="0" fontId="2" fillId="2" borderId="9" xfId="0" applyFont="1" applyFill="1" applyBorder="1" applyAlignment="1" applyProtection="1">
      <alignment horizontal="left" vertical="center" indent="2"/>
      <protection hidden="1"/>
    </xf>
    <xf numFmtId="0" fontId="7" fillId="0" borderId="0" xfId="1" applyFont="1" applyAlignment="1" applyProtection="1">
      <alignment horizontal="center" vertical="center"/>
      <protection hidden="1"/>
    </xf>
  </cellXfs>
  <cellStyles count="2">
    <cellStyle name="Link" xfId="1" builtinId="8"/>
    <cellStyle name="Standard" xfId="0" builtinId="0"/>
  </cellStyles>
  <dxfs count="6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strike val="0"/>
        <condense val="0"/>
        <extend val="0"/>
        <outline val="0"/>
        <shadow val="0"/>
        <u val="none"/>
        <vertAlign val="baseline"/>
        <sz val="11"/>
        <color theme="1"/>
        <name val="Calibri"/>
        <family val="2"/>
        <scheme val="none"/>
      </font>
      <alignment horizontal="general" vertical="center" textRotation="0" wrapText="0" indent="0" justifyLastLine="0" shrinkToFit="0" readingOrder="0"/>
      <border diagonalUp="0" diagonalDown="0" outline="0">
        <left/>
        <right/>
        <top style="thin">
          <color theme="1"/>
        </top>
        <bottom style="thin">
          <color theme="1"/>
        </bottom>
      </border>
      <protection locked="0" hidden="1"/>
    </dxf>
    <dxf>
      <border outline="0">
        <top style="thin">
          <color theme="1"/>
        </top>
      </border>
    </dxf>
    <dxf>
      <border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Calibri"/>
        <family val="2"/>
        <scheme val="none"/>
      </font>
      <alignment horizontal="general" vertical="center" textRotation="0" wrapText="0" indent="0" justifyLastLine="0" shrinkToFit="0" readingOrder="0"/>
      <protection locked="0" hidden="1"/>
    </dxf>
    <dxf>
      <border outline="0">
        <bottom style="thin">
          <color theme="1"/>
        </bottom>
      </border>
    </dxf>
    <dxf>
      <font>
        <b/>
        <i val="0"/>
        <strike val="0"/>
        <condense val="0"/>
        <extend val="0"/>
        <outline val="0"/>
        <shadow val="0"/>
        <u val="none"/>
        <vertAlign val="baseline"/>
        <sz val="11"/>
        <color theme="0"/>
        <name val="Calibri"/>
        <family val="2"/>
        <scheme val="none"/>
      </font>
      <fill>
        <patternFill patternType="solid">
          <fgColor theme="1"/>
          <bgColor theme="1"/>
        </patternFill>
      </fill>
      <alignment horizontal="general" vertical="center" textRotation="0" wrapText="0" indent="0" justifyLastLine="0" shrinkToFit="0" readingOrder="0"/>
      <protection hidden="1"/>
    </dxf>
    <dxf>
      <font>
        <b val="0"/>
        <i val="0"/>
        <strike val="0"/>
        <condense val="0"/>
        <extend val="0"/>
        <outline val="0"/>
        <shadow val="0"/>
        <u val="none"/>
        <vertAlign val="baseline"/>
        <sz val="11"/>
        <color theme="1"/>
        <name val="Calibri"/>
        <family val="2"/>
        <scheme val="none"/>
      </font>
      <alignment horizontal="general" vertical="center" textRotation="0" wrapText="0" indent="0" justifyLastLine="0" shrinkToFit="0" readingOrder="0"/>
      <border diagonalUp="0" diagonalDown="0" outline="0">
        <left/>
        <right/>
        <top style="thin">
          <color theme="1"/>
        </top>
        <bottom style="thin">
          <color theme="1"/>
        </bottom>
      </border>
      <protection locked="0" hidden="1"/>
    </dxf>
    <dxf>
      <border outline="0">
        <top style="thin">
          <color theme="1"/>
        </top>
      </border>
    </dxf>
    <dxf>
      <border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Calibri"/>
        <family val="2"/>
        <scheme val="none"/>
      </font>
      <alignment horizontal="general" vertical="center" textRotation="0" wrapText="0" indent="0" justifyLastLine="0" shrinkToFit="0" readingOrder="0"/>
      <protection locked="0" hidden="1"/>
    </dxf>
    <dxf>
      <border outline="0">
        <bottom style="thin">
          <color theme="1"/>
        </bottom>
      </border>
    </dxf>
    <dxf>
      <font>
        <b/>
        <i val="0"/>
        <strike val="0"/>
        <condense val="0"/>
        <extend val="0"/>
        <outline val="0"/>
        <shadow val="0"/>
        <u val="none"/>
        <vertAlign val="baseline"/>
        <sz val="11"/>
        <color theme="0"/>
        <name val="Calibri"/>
        <family val="2"/>
        <scheme val="none"/>
      </font>
      <fill>
        <patternFill patternType="solid">
          <fgColor theme="1"/>
          <bgColor theme="1"/>
        </patternFill>
      </fill>
      <alignment horizontal="general" vertical="center" textRotation="0" wrapText="0" indent="0" justifyLastLine="0" shrinkToFit="0" readingOrder="0"/>
      <protection hidden="1"/>
    </dxf>
    <dxf>
      <font>
        <b val="0"/>
        <i val="0"/>
        <strike val="0"/>
        <condense val="0"/>
        <extend val="0"/>
        <outline val="0"/>
        <shadow val="0"/>
        <u val="none"/>
        <vertAlign val="baseline"/>
        <sz val="11"/>
        <color theme="1"/>
        <name val="Calibri"/>
        <family val="2"/>
        <scheme val="none"/>
      </font>
      <alignment horizontal="general" vertical="center" textRotation="0" wrapText="0" indent="0" justifyLastLine="0" shrinkToFit="0" readingOrder="0"/>
      <border diagonalUp="0" diagonalDown="0" outline="0">
        <left/>
        <right/>
        <top style="thin">
          <color theme="1"/>
        </top>
        <bottom style="thin">
          <color theme="1"/>
        </bottom>
      </border>
      <protection locked="0" hidden="1"/>
    </dxf>
    <dxf>
      <border outline="0">
        <top style="thin">
          <color theme="1"/>
        </top>
      </border>
    </dxf>
    <dxf>
      <border outline="0">
        <left style="thin">
          <color theme="1"/>
        </left>
        <right style="thin">
          <color theme="1"/>
        </right>
        <top style="thin">
          <color theme="1"/>
        </top>
        <bottom style="thin">
          <color theme="1"/>
        </bottom>
      </border>
    </dxf>
    <dxf>
      <font>
        <b val="0"/>
        <i val="0"/>
        <strike val="0"/>
        <condense val="0"/>
        <extend val="0"/>
        <outline val="0"/>
        <shadow val="0"/>
        <u val="none"/>
        <vertAlign val="baseline"/>
        <sz val="11"/>
        <color theme="1"/>
        <name val="Calibri"/>
        <family val="2"/>
        <scheme val="none"/>
      </font>
      <alignment horizontal="general" vertical="center" textRotation="0" wrapText="0" indent="0" justifyLastLine="0" shrinkToFit="0" readingOrder="0"/>
      <protection locked="0" hidden="1"/>
    </dxf>
    <dxf>
      <border outline="0">
        <bottom style="thin">
          <color theme="1"/>
        </bottom>
      </border>
    </dxf>
    <dxf>
      <font>
        <b/>
        <i val="0"/>
        <strike val="0"/>
        <condense val="0"/>
        <extend val="0"/>
        <outline val="0"/>
        <shadow val="0"/>
        <u val="none"/>
        <vertAlign val="baseline"/>
        <sz val="11"/>
        <color theme="0"/>
        <name val="Calibri"/>
        <family val="2"/>
        <scheme val="none"/>
      </font>
      <fill>
        <patternFill patternType="solid">
          <fgColor theme="1"/>
          <bgColor theme="1"/>
        </patternFill>
      </fill>
      <alignment horizontal="general" vertical="center" textRotation="0" wrapText="0" indent="0" justifyLastLine="0" shrinkToFit="0" readingOrder="0"/>
      <protection hidden="1"/>
    </dxf>
    <dxf>
      <font>
        <strike val="0"/>
        <outline val="0"/>
        <shadow val="0"/>
        <vertAlign val="baseline"/>
        <sz val="11"/>
        <name val="Calibri"/>
        <family val="2"/>
        <scheme val="none"/>
      </font>
      <numFmt numFmtId="0" formatCode="General"/>
      <alignment vertical="center" textRotation="0" wrapText="0" indent="0" justifyLastLine="0" shrinkToFit="0" readingOrder="0"/>
      <protection locked="1" hidden="1"/>
    </dxf>
    <dxf>
      <font>
        <strike val="0"/>
        <outline val="0"/>
        <shadow val="0"/>
        <vertAlign val="baseline"/>
        <sz val="11"/>
        <name val="Calibri"/>
        <family val="2"/>
        <scheme val="none"/>
      </font>
      <alignment vertical="center" textRotation="0" wrapText="0" indent="0" justifyLastLine="0" shrinkToFit="0" readingOrder="0"/>
      <protection locked="0" hidden="1"/>
    </dxf>
    <dxf>
      <font>
        <strike val="0"/>
        <outline val="0"/>
        <shadow val="0"/>
        <vertAlign val="baseline"/>
        <sz val="11"/>
        <name val="Calibri"/>
        <family val="2"/>
        <scheme val="none"/>
      </font>
      <alignment vertical="center" textRotation="0" wrapText="0" indent="0" justifyLastLine="0" shrinkToFit="0" readingOrder="0"/>
      <protection locked="1" hidden="1"/>
    </dxf>
    <dxf>
      <font>
        <strike val="0"/>
        <outline val="0"/>
        <shadow val="0"/>
        <vertAlign val="baseline"/>
        <sz val="11"/>
        <name val="Calibri"/>
        <family val="2"/>
        <scheme val="none"/>
      </font>
      <alignment vertical="center" textRotation="0" indent="0" justifyLastLine="0" shrinkToFit="0" readingOrder="0"/>
      <protection locked="1" hidden="1"/>
    </dxf>
    <dxf>
      <font>
        <strike val="0"/>
        <outline val="0"/>
        <shadow val="0"/>
        <vertAlign val="baseline"/>
        <sz val="11"/>
        <name val="Calibri"/>
        <family val="2"/>
        <scheme val="none"/>
      </font>
      <alignment vertical="center" textRotation="0" wrapText="0" indent="0" justifyLastLine="0" shrinkToFit="0" readingOrder="0"/>
      <protection locked="0" hidden="1"/>
    </dxf>
    <dxf>
      <font>
        <strike val="0"/>
        <outline val="0"/>
        <shadow val="0"/>
        <vertAlign val="baseline"/>
        <sz val="11"/>
        <name val="Calibri"/>
        <family val="2"/>
        <scheme val="none"/>
      </font>
      <alignment vertical="center" textRotation="0" wrapText="0" indent="0" justifyLastLine="0" shrinkToFit="0" readingOrder="0"/>
      <protection locked="0" hidden="1"/>
    </dxf>
    <dxf>
      <font>
        <strike val="0"/>
        <outline val="0"/>
        <shadow val="0"/>
        <vertAlign val="baseline"/>
        <sz val="11"/>
        <name val="Calibri"/>
        <family val="2"/>
        <scheme val="none"/>
      </font>
      <alignment vertical="center" textRotation="0" wrapText="0" indent="0" justifyLastLine="0" shrinkToFit="0" readingOrder="0"/>
      <protection locked="1" hidden="1"/>
    </dxf>
    <dxf>
      <font>
        <strike val="0"/>
        <outline val="0"/>
        <shadow val="0"/>
        <vertAlign val="baseline"/>
        <sz val="11"/>
        <name val="Calibri"/>
        <family val="2"/>
        <scheme val="none"/>
      </font>
      <alignment vertical="center" textRotation="0" wrapText="0" indent="0" justifyLastLine="0" shrinkToFit="0" readingOrder="0"/>
      <protection locked="1" hidden="1"/>
    </dxf>
    <dxf>
      <font>
        <strike val="0"/>
        <outline val="0"/>
        <shadow val="0"/>
        <vertAlign val="baseline"/>
        <sz val="11"/>
        <name val="Calibri"/>
        <family val="2"/>
        <scheme val="none"/>
      </font>
      <alignment vertical="center" textRotation="0" indent="0" justifyLastLine="0" shrinkToFit="0" readingOrder="0"/>
      <protection locked="1" hidden="1"/>
    </dxf>
    <dxf>
      <font>
        <strike val="0"/>
        <outline val="0"/>
        <shadow val="0"/>
        <u val="none"/>
        <vertAlign val="baseline"/>
        <name val="Calibri"/>
        <family val="2"/>
        <scheme val="none"/>
      </font>
      <alignment horizontal="left" vertical="center" textRotation="0" wrapText="0" indent="0" justifyLastLine="0" shrinkToFit="0" readingOrder="0"/>
      <border diagonalUp="0" diagonalDown="0" outline="0">
        <left style="hair">
          <color theme="0" tint="-0.34998626667073579"/>
        </left>
        <right style="thick">
          <color rgb="FF9CAD37"/>
        </right>
        <top style="hair">
          <color theme="0" tint="-0.499984740745262"/>
        </top>
        <bottom style="hair">
          <color theme="0" tint="-0.499984740745262"/>
        </bottom>
      </border>
      <protection locked="0" hidden="1"/>
    </dxf>
    <dxf>
      <font>
        <strike val="0"/>
        <outline val="0"/>
        <shadow val="0"/>
        <u val="none"/>
        <vertAlign val="baseline"/>
        <name val="Calibri"/>
        <family val="2"/>
        <scheme val="none"/>
      </font>
      <alignment horizontal="left" vertical="center" textRotation="0" wrapText="0" indent="0" justifyLastLine="0" shrinkToFit="0" readingOrder="0"/>
      <border diagonalUp="0" diagonalDown="0" outline="0">
        <left style="hair">
          <color theme="0" tint="-0.34998626667073579"/>
        </left>
        <right style="hair">
          <color theme="0" tint="-0.34998626667073579"/>
        </right>
        <top style="hair">
          <color theme="0" tint="-0.499984740745262"/>
        </top>
        <bottom style="hair">
          <color theme="0" tint="-0.499984740745262"/>
        </bottom>
      </border>
      <protection locked="0" hidden="1"/>
    </dxf>
    <dxf>
      <font>
        <strike val="0"/>
        <outline val="0"/>
        <shadow val="0"/>
        <u val="none"/>
        <vertAlign val="baseline"/>
        <name val="Calibri"/>
        <family val="2"/>
        <scheme val="none"/>
      </font>
      <alignment horizontal="left" vertical="center" textRotation="0" wrapText="0" indent="0" justifyLastLine="0" shrinkToFit="0" readingOrder="0"/>
      <border diagonalUp="0" diagonalDown="0" outline="0">
        <left style="hair">
          <color theme="0" tint="-0.34998626667073579"/>
        </left>
        <right style="hair">
          <color theme="0" tint="-0.34998626667073579"/>
        </right>
        <top style="hair">
          <color theme="0" tint="-0.499984740745262"/>
        </top>
        <bottom style="hair">
          <color theme="0" tint="-0.499984740745262"/>
        </bottom>
      </border>
      <protection locked="0" hidden="1"/>
    </dxf>
    <dxf>
      <font>
        <strike val="0"/>
        <outline val="0"/>
        <shadow val="0"/>
        <u val="none"/>
        <vertAlign val="baseline"/>
        <name val="Calibri"/>
        <family val="2"/>
        <scheme val="none"/>
      </font>
      <alignment horizontal="left" vertical="center" textRotation="0" wrapText="0" indent="0" justifyLastLine="0" shrinkToFit="0" readingOrder="0"/>
      <border diagonalUp="0" diagonalDown="0" outline="0">
        <left style="hair">
          <color theme="0" tint="-0.34998626667073579"/>
        </left>
        <right style="hair">
          <color theme="0" tint="-0.34998626667073579"/>
        </right>
        <top style="hair">
          <color theme="0" tint="-0.499984740745262"/>
        </top>
        <bottom style="hair">
          <color theme="0" tint="-0.499984740745262"/>
        </bottom>
      </border>
      <protection locked="0" hidden="1"/>
    </dxf>
    <dxf>
      <font>
        <strike val="0"/>
        <outline val="0"/>
        <shadow val="0"/>
        <u val="none"/>
        <vertAlign val="baseline"/>
        <name val="Calibri"/>
        <family val="2"/>
        <scheme val="none"/>
      </font>
      <alignment horizontal="left" vertical="center" textRotation="0" wrapText="0" indent="0" justifyLastLine="0" shrinkToFit="0" readingOrder="0"/>
      <border diagonalUp="0" diagonalDown="0" outline="0">
        <left style="hair">
          <color theme="0" tint="-0.34998626667073579"/>
        </left>
        <right style="hair">
          <color theme="0" tint="-0.34998626667073579"/>
        </right>
        <top style="hair">
          <color theme="0" tint="-0.499984740745262"/>
        </top>
        <bottom style="hair">
          <color theme="0" tint="-0.499984740745262"/>
        </bottom>
      </border>
      <protection locked="0" hidden="1"/>
    </dxf>
    <dxf>
      <font>
        <strike val="0"/>
        <outline val="0"/>
        <shadow val="0"/>
        <u val="none"/>
        <vertAlign val="baseline"/>
        <name val="Calibri"/>
        <family val="2"/>
        <scheme val="none"/>
      </font>
      <alignment horizontal="left" vertical="center" textRotation="0" wrapText="0" indent="0" justifyLastLine="0" shrinkToFit="0" readingOrder="0"/>
      <border diagonalUp="0" diagonalDown="0" outline="0">
        <left style="hair">
          <color theme="0" tint="-0.34998626667073579"/>
        </left>
        <right style="hair">
          <color theme="0" tint="-0.34998626667073579"/>
        </right>
        <top style="hair">
          <color theme="0" tint="-0.499984740745262"/>
        </top>
        <bottom style="hair">
          <color theme="0" tint="-0.499984740745262"/>
        </bottom>
      </border>
      <protection locked="0" hidden="1"/>
    </dxf>
    <dxf>
      <font>
        <strike val="0"/>
        <outline val="0"/>
        <shadow val="0"/>
        <u val="none"/>
        <vertAlign val="baseline"/>
        <name val="Calibri"/>
        <family val="2"/>
        <scheme val="none"/>
      </font>
      <alignment horizontal="left" vertical="center" textRotation="0" wrapText="0" indent="0" justifyLastLine="0" shrinkToFit="0" readingOrder="0"/>
      <border diagonalUp="0" diagonalDown="0" outline="0">
        <left style="hair">
          <color theme="0" tint="-0.34998626667073579"/>
        </left>
        <right style="hair">
          <color theme="0" tint="-0.34998626667073579"/>
        </right>
        <top style="hair">
          <color theme="0" tint="-0.499984740745262"/>
        </top>
        <bottom style="hair">
          <color theme="0" tint="-0.499984740745262"/>
        </bottom>
      </border>
      <protection locked="0" hidden="1"/>
    </dxf>
    <dxf>
      <font>
        <strike val="0"/>
        <outline val="0"/>
        <shadow val="0"/>
        <u val="none"/>
        <vertAlign val="baseline"/>
        <name val="Calibri"/>
        <family val="2"/>
        <scheme val="none"/>
      </font>
      <alignment horizontal="left" vertical="center" textRotation="0" wrapText="0" indent="0" justifyLastLine="0" shrinkToFit="0" readingOrder="0"/>
      <border diagonalUp="0" diagonalDown="0" outline="0">
        <left style="hair">
          <color theme="0" tint="-0.34998626667073579"/>
        </left>
        <right style="hair">
          <color theme="0" tint="-0.34998626667073579"/>
        </right>
        <top style="hair">
          <color theme="0" tint="-0.499984740745262"/>
        </top>
        <bottom style="hair">
          <color theme="0" tint="-0.499984740745262"/>
        </bottom>
      </border>
      <protection locked="0" hidden="1"/>
    </dxf>
    <dxf>
      <font>
        <strike val="0"/>
        <outline val="0"/>
        <shadow val="0"/>
        <u val="none"/>
        <vertAlign val="baseline"/>
        <name val="Calibri"/>
        <family val="2"/>
        <scheme val="none"/>
      </font>
      <alignment horizontal="left" vertical="center" textRotation="0" wrapText="0" indent="0" justifyLastLine="0" shrinkToFit="0" readingOrder="0"/>
      <border diagonalUp="0" diagonalDown="0" outline="0">
        <left style="hair">
          <color theme="0" tint="-0.34998626667073579"/>
        </left>
        <right style="hair">
          <color theme="0" tint="-0.34998626667073579"/>
        </right>
        <top style="hair">
          <color theme="0" tint="-0.499984740745262"/>
        </top>
        <bottom style="hair">
          <color theme="0" tint="-0.499984740745262"/>
        </bottom>
      </border>
      <protection locked="0" hidden="1"/>
    </dxf>
    <dxf>
      <font>
        <strike val="0"/>
        <outline val="0"/>
        <shadow val="0"/>
        <u val="none"/>
        <vertAlign val="baseline"/>
        <name val="Calibri"/>
        <family val="2"/>
        <scheme val="none"/>
      </font>
      <alignment horizontal="left" vertical="center" textRotation="0" wrapText="0" indent="0" justifyLastLine="0" shrinkToFit="0" readingOrder="0"/>
      <border diagonalUp="0" diagonalDown="0" outline="0">
        <left style="thick">
          <color rgb="FF9CAD37"/>
        </left>
        <right style="hair">
          <color theme="0" tint="-0.34998626667073579"/>
        </right>
        <top style="hair">
          <color theme="0" tint="-0.499984740745262"/>
        </top>
        <bottom style="hair">
          <color theme="0" tint="-0.499984740745262"/>
        </bottom>
      </border>
      <protection locked="0" hidden="1"/>
    </dxf>
    <dxf>
      <font>
        <b val="0"/>
        <i val="0"/>
        <strike val="0"/>
        <condense val="0"/>
        <extend val="0"/>
        <outline val="0"/>
        <shadow val="0"/>
        <u val="none"/>
        <vertAlign val="baseline"/>
        <sz val="11"/>
        <color theme="1"/>
        <name val="Calibri"/>
        <family val="2"/>
        <scheme val="none"/>
      </font>
      <fill>
        <patternFill patternType="solid">
          <fgColor indexed="64"/>
          <bgColor rgb="FFC9D06E"/>
        </patternFill>
      </fill>
      <alignment horizontal="left" vertical="center" textRotation="0" wrapText="1" indent="0" justifyLastLine="0" shrinkToFit="0" readingOrder="0"/>
      <border diagonalUp="0" diagonalDown="0" outline="0">
        <left/>
        <right/>
        <top style="hair">
          <color theme="0" tint="-0.499984740745262"/>
        </top>
        <bottom/>
      </border>
      <protection locked="0" hidden="1"/>
    </dxf>
    <dxf>
      <font>
        <strike val="0"/>
        <outline val="0"/>
        <shadow val="0"/>
        <u val="none"/>
        <vertAlign val="baseline"/>
        <name val="Calibri"/>
        <family val="2"/>
        <scheme val="none"/>
      </font>
      <alignment horizontal="left" vertical="center" textRotation="0" wrapText="0" relativeIndent="1" justifyLastLine="0" shrinkToFit="0" readingOrder="0"/>
      <border diagonalUp="0" diagonalDown="0" outline="0">
        <left style="hair">
          <color theme="0" tint="-0.34998626667073579"/>
        </left>
        <right style="thick">
          <color rgb="FF9CAD37"/>
        </right>
        <top style="hair">
          <color theme="0" tint="-0.499984740745262"/>
        </top>
        <bottom style="hair">
          <color theme="0" tint="-0.499984740745262"/>
        </bottom>
      </border>
      <protection locked="0" hidden="1"/>
    </dxf>
    <dxf>
      <font>
        <strike val="0"/>
        <outline val="0"/>
        <shadow val="0"/>
        <u val="none"/>
        <vertAlign val="baseline"/>
        <name val="Calibri"/>
        <family val="2"/>
        <scheme val="none"/>
      </font>
      <numFmt numFmtId="165" formatCode="&quot;€&quot;\ #,##0.00&quot; &quot;"/>
      <alignment horizontal="general" vertical="center" textRotation="0" wrapText="0" indent="0" justifyLastLine="0" shrinkToFit="0" readingOrder="0"/>
      <border diagonalUp="0" diagonalDown="0" outline="0">
        <left style="hair">
          <color theme="0" tint="-0.34998626667073579"/>
        </left>
        <right style="hair">
          <color theme="0" tint="-0.34998626667073579"/>
        </right>
        <top style="hair">
          <color theme="0" tint="-0.499984740745262"/>
        </top>
        <bottom style="hair">
          <color theme="0" tint="-0.499984740745262"/>
        </bottom>
      </border>
      <protection locked="0" hidden="1"/>
    </dxf>
    <dxf>
      <font>
        <b val="0"/>
        <i val="0"/>
        <strike val="0"/>
        <condense val="0"/>
        <extend val="0"/>
        <outline val="0"/>
        <shadow val="0"/>
        <u val="none"/>
        <vertAlign val="baseline"/>
        <sz val="11"/>
        <color theme="1"/>
        <name val="Calibri"/>
        <family val="2"/>
        <scheme val="none"/>
      </font>
      <numFmt numFmtId="167" formatCode="yyyy\-mm\-dd;@"/>
      <alignment horizontal="left" vertical="center" textRotation="0" wrapText="0" indent="0" justifyLastLine="0" shrinkToFit="0" readingOrder="0"/>
      <border diagonalUp="0" diagonalDown="0" outline="0">
        <left style="hair">
          <color theme="0" tint="-0.34998626667073579"/>
        </left>
        <right style="hair">
          <color theme="0" tint="-0.34998626667073579"/>
        </right>
        <top style="hair">
          <color theme="0" tint="-0.499984740745262"/>
        </top>
        <bottom/>
      </border>
      <protection locked="1" hidden="1"/>
    </dxf>
    <dxf>
      <font>
        <b val="0"/>
        <i val="0"/>
        <strike val="0"/>
        <condense val="0"/>
        <extend val="0"/>
        <outline val="0"/>
        <shadow val="0"/>
        <u val="none"/>
        <vertAlign val="baseline"/>
        <sz val="11"/>
        <color theme="1"/>
        <name val="Calibri"/>
        <family val="2"/>
        <scheme val="none"/>
      </font>
      <numFmt numFmtId="164" formatCode="00000"/>
      <fill>
        <patternFill patternType="solid">
          <fgColor indexed="64"/>
          <bgColor rgb="FFC9D06E"/>
        </patternFill>
      </fill>
      <alignment horizontal="center" vertical="center" textRotation="0" wrapText="0" indent="0" justifyLastLine="0" shrinkToFit="0" readingOrder="0"/>
      <border diagonalUp="0" diagonalDown="0" outline="0">
        <left style="hair">
          <color theme="0" tint="-0.34998626667073579"/>
        </left>
        <right style="hair">
          <color theme="0" tint="-0.34998626667073579"/>
        </right>
        <top style="hair">
          <color theme="0" tint="-0.499984740745262"/>
        </top>
        <bottom/>
      </border>
      <protection locked="0" hidden="1"/>
    </dxf>
    <dxf>
      <font>
        <strike val="0"/>
        <outline val="0"/>
        <shadow val="0"/>
        <u val="none"/>
        <vertAlign val="baseline"/>
        <name val="Calibri"/>
        <family val="2"/>
        <scheme val="none"/>
      </font>
      <numFmt numFmtId="0" formatCode="General"/>
      <alignment horizontal="left" vertical="center" textRotation="0" wrapText="0" relativeIndent="1" justifyLastLine="0" shrinkToFit="0" readingOrder="0"/>
      <border diagonalUp="0" diagonalDown="0" outline="0">
        <left style="thick">
          <color rgb="FF9CAD37"/>
        </left>
        <right style="hair">
          <color theme="0" tint="-0.34998626667073579"/>
        </right>
        <top style="hair">
          <color theme="0" tint="-0.499984740745262"/>
        </top>
        <bottom style="hair">
          <color theme="0" tint="-0.499984740745262"/>
        </bottom>
      </border>
      <protection locked="1" hidden="1"/>
    </dxf>
    <dxf>
      <font>
        <strike val="0"/>
        <outline val="0"/>
        <shadow val="0"/>
        <vertAlign val="baseline"/>
        <name val="Calibri"/>
        <family val="2"/>
        <scheme val="none"/>
      </font>
      <border diagonalUp="0" diagonalDown="0" outline="0">
        <left style="hair">
          <color theme="0" tint="-0.34998626667073579"/>
        </left>
        <right style="thick">
          <color rgb="FF9CAD37"/>
        </right>
      </border>
    </dxf>
    <dxf>
      <font>
        <strike val="0"/>
        <outline val="0"/>
        <shadow val="0"/>
        <u val="none"/>
        <vertAlign val="baseline"/>
        <name val="Calibri"/>
        <family val="2"/>
        <scheme val="none"/>
      </font>
      <numFmt numFmtId="167" formatCode="yyyy\-mm\-dd;@"/>
      <alignment horizontal="left" vertical="center" textRotation="0" wrapText="0" indent="0" justifyLastLine="0" shrinkToFit="0" readingOrder="0"/>
      <border diagonalUp="0" diagonalDown="0" outline="0">
        <left style="hair">
          <color theme="0" tint="-0.34998626667073579"/>
        </left>
        <right style="thick">
          <color rgb="FF9CAD37"/>
        </right>
        <top style="hair">
          <color theme="0" tint="-0.499984740745262"/>
        </top>
        <bottom style="hair">
          <color theme="0" tint="-0.499984740745262"/>
        </bottom>
      </border>
      <protection locked="1" hidden="1"/>
    </dxf>
    <dxf>
      <font>
        <strike val="0"/>
        <outline val="0"/>
        <shadow val="0"/>
        <vertAlign val="baseline"/>
        <name val="Calibri"/>
        <family val="2"/>
        <scheme val="none"/>
      </font>
      <numFmt numFmtId="164" formatCode="00000"/>
      <border diagonalUp="0" diagonalDown="0" outline="0">
        <left/>
        <right style="hair">
          <color theme="0" tint="-0.34998626667073579"/>
        </right>
      </border>
    </dxf>
    <dxf>
      <font>
        <strike val="0"/>
        <outline val="0"/>
        <shadow val="0"/>
        <vertAlign val="baseline"/>
        <name val="Calibri"/>
        <family val="2"/>
        <scheme val="none"/>
      </font>
      <numFmt numFmtId="19" formatCode="dd/mm/yyyy"/>
      <fill>
        <patternFill patternType="none">
          <fgColor indexed="64"/>
          <bgColor auto="1"/>
        </patternFill>
      </fill>
      <alignment horizontal="left" vertical="center" textRotation="0" wrapText="0" relativeIndent="1" justifyLastLine="0" shrinkToFit="0" readingOrder="0"/>
      <border diagonalUp="0" diagonalDown="0" outline="0">
        <left style="thick">
          <color rgb="FF9CAD37"/>
        </left>
      </border>
      <protection locked="1" hidden="1"/>
    </dxf>
    <dxf>
      <font>
        <strike val="0"/>
        <outline val="0"/>
        <shadow val="0"/>
        <u val="none"/>
        <vertAlign val="baseline"/>
        <name val="Calibri"/>
        <family val="2"/>
        <scheme val="none"/>
      </font>
      <numFmt numFmtId="167" formatCode="yyyy\-mm\-dd;@"/>
      <alignment horizontal="left" vertical="center" textRotation="0" wrapText="0" relativeIndent="-1" justifyLastLine="0" shrinkToFit="0" readingOrder="0"/>
      <border diagonalUp="0" diagonalDown="0" outline="0">
        <left/>
        <right/>
        <top style="hair">
          <color theme="0" tint="-0.499984740745262"/>
        </top>
        <bottom style="hair">
          <color theme="0" tint="-0.499984740745262"/>
        </bottom>
      </border>
      <protection locked="0" hidden="1"/>
    </dxf>
    <dxf>
      <font>
        <b val="0"/>
        <i val="0"/>
        <strike val="0"/>
        <condense val="0"/>
        <extend val="0"/>
        <outline val="0"/>
        <shadow val="0"/>
        <u val="none"/>
        <vertAlign val="baseline"/>
        <sz val="11"/>
        <color theme="1"/>
        <name val="Calibri"/>
        <family val="2"/>
        <scheme val="none"/>
      </font>
      <alignment horizontal="left" vertical="center" textRotation="0" wrapText="0" indent="0" justifyLastLine="0" shrinkToFit="0" readingOrder="0"/>
      <border diagonalUp="0" diagonalDown="0" outline="0">
        <left/>
        <right/>
        <top style="hair">
          <color theme="0" tint="-0.499984740745262"/>
        </top>
        <bottom style="hair">
          <color theme="0" tint="-0.499984740745262"/>
        </bottom>
      </border>
      <protection locked="0" hidden="1"/>
    </dxf>
    <dxf>
      <font>
        <strike val="0"/>
        <outline val="0"/>
        <shadow val="0"/>
        <u val="none"/>
        <vertAlign val="baseline"/>
        <name val="Calibri"/>
        <family val="2"/>
        <scheme val="none"/>
      </font>
      <alignment horizontal="left" vertical="center" textRotation="0" wrapText="0" indent="0" justifyLastLine="0" shrinkToFit="0" readingOrder="0"/>
      <border diagonalUp="0" diagonalDown="0" outline="0">
        <left/>
        <right/>
        <top style="hair">
          <color theme="0" tint="-0.499984740745262"/>
        </top>
        <bottom style="hair">
          <color theme="0" tint="-0.499984740745262"/>
        </bottom>
      </border>
      <protection locked="0" hidden="1"/>
    </dxf>
    <dxf>
      <font>
        <b val="0"/>
        <i val="0"/>
        <strike val="0"/>
        <condense val="0"/>
        <extend val="0"/>
        <outline val="0"/>
        <shadow val="0"/>
        <u val="none"/>
        <vertAlign val="baseline"/>
        <sz val="11"/>
        <color theme="1"/>
        <name val="Calibri"/>
        <family val="2"/>
        <scheme val="none"/>
      </font>
      <fill>
        <patternFill patternType="solid">
          <fgColor indexed="64"/>
          <bgColor rgb="FFC9D06E"/>
        </patternFill>
      </fill>
      <alignment horizontal="left" vertical="center" textRotation="0" wrapText="0" indent="1" justifyLastLine="0" shrinkToFit="0" readingOrder="0"/>
      <border diagonalUp="0" diagonalDown="0" outline="0">
        <left style="thick">
          <color rgb="FF9CAD37"/>
        </left>
        <right style="hair">
          <color theme="0" tint="-0.34998626667073579"/>
        </right>
        <top style="hair">
          <color theme="0" tint="-0.499984740745262"/>
        </top>
        <bottom/>
      </border>
      <protection locked="1" hidden="1"/>
    </dxf>
    <dxf>
      <font>
        <strike val="0"/>
        <outline val="0"/>
        <shadow val="0"/>
        <u val="none"/>
        <vertAlign val="baseline"/>
        <name val="Calibri"/>
        <family val="2"/>
        <scheme val="none"/>
      </font>
      <alignment horizontal="left" vertical="center" textRotation="0" wrapText="1" indent="0" justifyLastLine="0" shrinkToFit="0" readingOrder="0"/>
      <border diagonalUp="0" diagonalDown="0" outline="0">
        <left/>
        <right/>
        <top style="hair">
          <color theme="0" tint="-0.499984740745262"/>
        </top>
        <bottom style="hair">
          <color theme="0" tint="-0.499984740745262"/>
        </bottom>
      </border>
      <protection locked="0" hidden="1"/>
    </dxf>
    <dxf>
      <font>
        <strike val="0"/>
        <outline val="0"/>
        <shadow val="0"/>
        <vertAlign val="baseline"/>
        <name val="Calibri"/>
        <family val="2"/>
        <scheme val="none"/>
      </font>
      <numFmt numFmtId="164" formatCode="00000"/>
    </dxf>
    <dxf>
      <font>
        <b val="0"/>
        <i val="0"/>
        <strike val="0"/>
        <condense val="0"/>
        <extend val="0"/>
        <outline val="0"/>
        <shadow val="0"/>
        <u val="none"/>
        <vertAlign val="baseline"/>
        <sz val="11"/>
        <color theme="1"/>
        <name val="Calibri"/>
        <family val="2"/>
        <scheme val="none"/>
      </font>
      <numFmt numFmtId="166" formatCode="&quot;AN_&quot;0000000000"/>
      <fill>
        <patternFill patternType="none">
          <fgColor indexed="64"/>
          <bgColor indexed="65"/>
        </patternFill>
      </fill>
      <alignment horizontal="left" vertical="center" textRotation="0" wrapText="0" indent="1" justifyLastLine="0" shrinkToFit="0" readingOrder="0"/>
      <border diagonalUp="0" diagonalDown="0" outline="0">
        <left style="hair">
          <color theme="0" tint="-0.34998626667073579"/>
        </left>
        <right style="hair">
          <color theme="0" tint="-0.34998626667073579"/>
        </right>
        <top style="hair">
          <color theme="0" tint="-0.499984740745262"/>
        </top>
        <bottom/>
      </border>
      <protection locked="1" hidden="1"/>
    </dxf>
    <dxf>
      <font>
        <strike val="0"/>
        <outline val="0"/>
        <shadow val="0"/>
        <vertAlign val="baseline"/>
        <name val="Calibri"/>
        <family val="2"/>
        <scheme val="none"/>
      </font>
      <border diagonalUp="0" diagonalDown="0" outline="0">
        <left style="hair">
          <color theme="0" tint="-0.34998626667073579"/>
        </left>
        <right style="thick">
          <color rgb="FF9CAD37"/>
        </right>
      </border>
    </dxf>
    <dxf>
      <font>
        <strike val="0"/>
        <outline val="0"/>
        <shadow val="0"/>
        <u val="none"/>
        <vertAlign val="baseline"/>
        <name val="Calibri"/>
        <family val="2"/>
        <scheme val="none"/>
      </font>
      <numFmt numFmtId="167" formatCode="yyyy\-mm\-dd;@"/>
      <alignment horizontal="center" vertical="center" textRotation="0" wrapText="0" indent="0" justifyLastLine="0" shrinkToFit="0" readingOrder="0"/>
      <border diagonalUp="0" diagonalDown="0" outline="0">
        <left style="hair">
          <color theme="0" tint="-0.34998626667073579"/>
        </left>
        <right/>
        <top style="hair">
          <color theme="0" tint="-0.499984740745262"/>
        </top>
        <bottom style="hair">
          <color theme="0" tint="-0.499984740745262"/>
        </bottom>
      </border>
      <protection locked="0" hidden="1"/>
    </dxf>
    <dxf>
      <font>
        <strike val="0"/>
        <outline val="0"/>
        <shadow val="0"/>
        <u val="none"/>
        <vertAlign val="baseline"/>
        <name val="Calibri"/>
        <family val="2"/>
        <scheme val="none"/>
      </font>
      <numFmt numFmtId="0" formatCode="General"/>
      <alignment horizontal="right" vertical="center" textRotation="0" wrapText="0" relativeIndent="1" justifyLastLine="0" shrinkToFit="0" readingOrder="0"/>
      <border diagonalUp="0" diagonalDown="0" outline="0">
        <left/>
        <right style="hair">
          <color theme="0" tint="-0.34998626667073579"/>
        </right>
        <top style="hair">
          <color theme="0" tint="-0.499984740745262"/>
        </top>
        <bottom style="hair">
          <color theme="0" tint="-0.499984740745262"/>
        </bottom>
      </border>
      <protection locked="1" hidden="1"/>
    </dxf>
    <dxf>
      <font>
        <strike val="0"/>
        <outline val="0"/>
        <shadow val="0"/>
        <u val="none"/>
        <vertAlign val="baseline"/>
        <name val="Calibri"/>
        <family val="2"/>
        <scheme val="none"/>
      </font>
      <numFmt numFmtId="0" formatCode="General"/>
      <alignment horizontal="right" vertical="center" textRotation="0" wrapText="0" relativeIndent="1" justifyLastLine="0" shrinkToFit="0" readingOrder="0"/>
      <border diagonalUp="0" diagonalDown="0" outline="0">
        <left style="thick">
          <color rgb="FF9CAD37"/>
        </left>
        <right/>
        <top style="hair">
          <color theme="0" tint="-0.499984740745262"/>
        </top>
        <bottom style="hair">
          <color theme="0" tint="-0.499984740745262"/>
        </bottom>
      </border>
      <protection locked="1" hidden="1"/>
    </dxf>
    <dxf>
      <font>
        <strike val="0"/>
        <outline val="0"/>
        <shadow val="0"/>
        <u val="none"/>
        <vertAlign val="baseline"/>
        <name val="Calibri"/>
        <family val="2"/>
        <scheme val="none"/>
      </font>
      <alignment horizontal="general" vertical="center" textRotation="0" wrapText="0" indent="0" justifyLastLine="0" shrinkToFit="0" readingOrder="0"/>
      <protection locked="1" hidden="1"/>
    </dxf>
    <dxf>
      <border>
        <bottom style="thick">
          <color rgb="FF9CAD37"/>
        </bottom>
      </border>
    </dxf>
    <dxf>
      <font>
        <b/>
        <i val="0"/>
        <strike val="0"/>
        <condense val="0"/>
        <extend val="0"/>
        <outline val="0"/>
        <shadow val="0"/>
        <u val="none"/>
        <vertAlign val="baseline"/>
        <sz val="11"/>
        <color rgb="FF295436"/>
        <name val="Calibri"/>
        <family val="2"/>
        <scheme val="none"/>
      </font>
      <fill>
        <patternFill patternType="solid">
          <fgColor rgb="FF000000"/>
          <bgColor rgb="FF9CAD37"/>
        </patternFill>
      </fill>
      <alignment horizontal="general" vertical="top" textRotation="0" wrapText="0" indent="0" justifyLastLine="0" shrinkToFit="0" readingOrder="0"/>
      <protection locked="1" hidden="1"/>
    </dxf>
  </dxfs>
  <tableStyles count="0" defaultTableStyle="TableStyleMedium2" defaultPivotStyle="PivotStyleLight16"/>
  <colors>
    <mruColors>
      <color rgb="FFBFC752"/>
      <color rgb="FFDEE2A6"/>
      <color rgb="FFC9D06E"/>
      <color rgb="FF9CAD37"/>
      <color rgb="FF295436"/>
      <color rgb="FFFF9999"/>
      <color rgb="FF63625A"/>
      <color rgb="FF608B4C"/>
      <color rgb="FF62635A"/>
      <color rgb="FF5354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microsoft.com/office/2007/relationships/slicerCache" Target="slicerCaches/slicerCache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4.xml"/><Relationship Id="rId11" Type="http://schemas.openxmlformats.org/officeDocument/2006/relationships/customXml" Target="../customXml/item1.xml"/><Relationship Id="rId5" Type="http://schemas.microsoft.com/office/2007/relationships/slicerCache" Target="slicerCaches/slicerCache3.xml"/><Relationship Id="rId10" Type="http://schemas.openxmlformats.org/officeDocument/2006/relationships/calcChain" Target="calcChain.xml"/><Relationship Id="rId4" Type="http://schemas.microsoft.com/office/2007/relationships/slicerCache" Target="slicerCaches/slicerCache2.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derkalkulator.com/"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hyperlink" Target="http://www.derkalkulator.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142240</xdr:colOff>
      <xdr:row>10</xdr:row>
      <xdr:rowOff>441960</xdr:rowOff>
    </xdr:from>
    <xdr:to>
      <xdr:col>5</xdr:col>
      <xdr:colOff>803023</xdr:colOff>
      <xdr:row>11</xdr:row>
      <xdr:rowOff>276884</xdr:rowOff>
    </xdr:to>
    <xdr:pic>
      <xdr:nvPicPr>
        <xdr:cNvPr id="7" name="Grafik 6">
          <a:extLst>
            <a:ext uri="{FF2B5EF4-FFF2-40B4-BE49-F238E27FC236}">
              <a16:creationId xmlns:a16="http://schemas.microsoft.com/office/drawing/2014/main" id="{D2781204-BCBB-03F5-D347-9F5A0B17ABD0}"/>
            </a:ext>
          </a:extLst>
        </xdr:cNvPr>
        <xdr:cNvPicPr>
          <a:picLocks noChangeAspect="1"/>
        </xdr:cNvPicPr>
      </xdr:nvPicPr>
      <xdr:blipFill>
        <a:blip xmlns:r="http://schemas.openxmlformats.org/officeDocument/2006/relationships" r:embed="rId1"/>
        <a:stretch>
          <a:fillRect/>
        </a:stretch>
      </xdr:blipFill>
      <xdr:spPr>
        <a:xfrm>
          <a:off x="223520" y="2931160"/>
          <a:ext cx="4419983" cy="281964"/>
        </a:xfrm>
        <a:prstGeom prst="rect">
          <a:avLst/>
        </a:prstGeom>
      </xdr:spPr>
    </xdr:pic>
    <xdr:clientData/>
  </xdr:twoCellAnchor>
  <xdr:twoCellAnchor editAs="oneCell">
    <xdr:from>
      <xdr:col>1</xdr:col>
      <xdr:colOff>12700</xdr:colOff>
      <xdr:row>0</xdr:row>
      <xdr:rowOff>0</xdr:rowOff>
    </xdr:from>
    <xdr:to>
      <xdr:col>4</xdr:col>
      <xdr:colOff>144780</xdr:colOff>
      <xdr:row>2</xdr:row>
      <xdr:rowOff>47386</xdr:rowOff>
    </xdr:to>
    <xdr:pic>
      <xdr:nvPicPr>
        <xdr:cNvPr id="8" name="Grafik 7">
          <a:hlinkClick xmlns:r="http://schemas.openxmlformats.org/officeDocument/2006/relationships" r:id="rId2"/>
          <a:extLst>
            <a:ext uri="{FF2B5EF4-FFF2-40B4-BE49-F238E27FC236}">
              <a16:creationId xmlns:a16="http://schemas.microsoft.com/office/drawing/2014/main" id="{66460284-16A9-4A34-A74D-9F163D04722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300" y="0"/>
          <a:ext cx="3111500" cy="580786"/>
        </a:xfrm>
        <a:prstGeom prst="rect">
          <a:avLst/>
        </a:prstGeom>
      </xdr:spPr>
    </xdr:pic>
    <xdr:clientData/>
  </xdr:twoCellAnchor>
  <xdr:twoCellAnchor>
    <xdr:from>
      <xdr:col>1</xdr:col>
      <xdr:colOff>25400</xdr:colOff>
      <xdr:row>5</xdr:row>
      <xdr:rowOff>42800</xdr:rowOff>
    </xdr:from>
    <xdr:to>
      <xdr:col>7</xdr:col>
      <xdr:colOff>2905680</xdr:colOff>
      <xdr:row>9</xdr:row>
      <xdr:rowOff>228480</xdr:rowOff>
    </xdr:to>
    <xdr:grpSp>
      <xdr:nvGrpSpPr>
        <xdr:cNvPr id="11" name="Gruppieren 10">
          <a:extLst>
            <a:ext uri="{FF2B5EF4-FFF2-40B4-BE49-F238E27FC236}">
              <a16:creationId xmlns:a16="http://schemas.microsoft.com/office/drawing/2014/main" id="{ACCD7F7B-1C00-A45F-C209-F817560D30A6}"/>
            </a:ext>
          </a:extLst>
        </xdr:cNvPr>
        <xdr:cNvGrpSpPr/>
      </xdr:nvGrpSpPr>
      <xdr:grpSpPr>
        <a:xfrm>
          <a:off x="106680" y="1008000"/>
          <a:ext cx="8722280" cy="1476000"/>
          <a:chOff x="106680" y="1008000"/>
          <a:chExt cx="8031400" cy="1476000"/>
        </a:xfrm>
      </xdr:grpSpPr>
      <mc:AlternateContent xmlns:mc="http://schemas.openxmlformats.org/markup-compatibility/2006" xmlns:sle15="http://schemas.microsoft.com/office/drawing/2012/slicer">
        <mc:Choice Requires="sle15">
          <xdr:graphicFrame macro="">
            <xdr:nvGraphicFramePr>
              <xdr:cNvPr id="2" name="Status">
                <a:extLst>
                  <a:ext uri="{FF2B5EF4-FFF2-40B4-BE49-F238E27FC236}">
                    <a16:creationId xmlns:a16="http://schemas.microsoft.com/office/drawing/2014/main" id="{047CC8DA-2AA1-140C-A824-0060B31D89FA}"/>
                  </a:ext>
                </a:extLst>
              </xdr:cNvPr>
              <xdr:cNvGraphicFramePr/>
            </xdr:nvGraphicFramePr>
            <xdr:xfrm>
              <a:off x="3103880" y="1008000"/>
              <a:ext cx="1656000" cy="1476000"/>
            </xdr:xfrm>
            <a:graphic>
              <a:graphicData uri="http://schemas.microsoft.com/office/drawing/2010/slicer">
                <sle:slicer xmlns:sle="http://schemas.microsoft.com/office/drawing/2010/slicer" name="Status"/>
              </a:graphicData>
            </a:graphic>
          </xdr:graphicFrame>
        </mc:Choice>
        <mc:Fallback xmlns="">
          <xdr:sp macro="" textlink="">
            <xdr:nvSpPr>
              <xdr:cNvPr id="0" name=""/>
              <xdr:cNvSpPr>
                <a:spLocks noTextEdit="1"/>
              </xdr:cNvSpPr>
            </xdr:nvSpPr>
            <xdr:spPr>
              <a:xfrm>
                <a:off x="3103880" y="1008000"/>
                <a:ext cx="1656000" cy="1476000"/>
              </a:xfrm>
              <a:prstGeom prst="rect">
                <a:avLst/>
              </a:prstGeom>
              <a:solidFill>
                <a:prstClr val="white"/>
              </a:solidFill>
              <a:ln w="1">
                <a:solidFill>
                  <a:prstClr val="green"/>
                </a:solidFill>
              </a:ln>
            </xdr:spPr>
            <xdr:txBody>
              <a:bodyPr vertOverflow="clip" horzOverflow="clip"/>
              <a:lstStyle/>
              <a:p>
                <a:r>
                  <a:rPr lang="de-AT"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mc:AlternateContent xmlns:mc="http://schemas.openxmlformats.org/markup-compatibility/2006" xmlns:sle15="http://schemas.microsoft.com/office/drawing/2012/slicer">
        <mc:Choice Requires="sle15">
          <xdr:graphicFrame macro="">
            <xdr:nvGraphicFramePr>
              <xdr:cNvPr id="3" name="Bearbeiter*in">
                <a:extLst>
                  <a:ext uri="{FF2B5EF4-FFF2-40B4-BE49-F238E27FC236}">
                    <a16:creationId xmlns:a16="http://schemas.microsoft.com/office/drawing/2014/main" id="{11A408B8-2C5C-E1D2-8F79-A24A687B8704}"/>
                  </a:ext>
                </a:extLst>
              </xdr:cNvPr>
              <xdr:cNvGraphicFramePr/>
            </xdr:nvGraphicFramePr>
            <xdr:xfrm>
              <a:off x="106680" y="1008000"/>
              <a:ext cx="2961640" cy="1476000"/>
            </xdr:xfrm>
            <a:graphic>
              <a:graphicData uri="http://schemas.microsoft.com/office/drawing/2010/slicer">
                <sle:slicer xmlns:sle="http://schemas.microsoft.com/office/drawing/2010/slicer" name="Bearbeiter*in"/>
              </a:graphicData>
            </a:graphic>
          </xdr:graphicFrame>
        </mc:Choice>
        <mc:Fallback xmlns="">
          <xdr:sp macro="" textlink="">
            <xdr:nvSpPr>
              <xdr:cNvPr id="0" name=""/>
              <xdr:cNvSpPr>
                <a:spLocks noTextEdit="1"/>
              </xdr:cNvSpPr>
            </xdr:nvSpPr>
            <xdr:spPr>
              <a:xfrm>
                <a:off x="106680" y="1008000"/>
                <a:ext cx="2961640" cy="1476000"/>
              </a:xfrm>
              <a:prstGeom prst="rect">
                <a:avLst/>
              </a:prstGeom>
              <a:solidFill>
                <a:prstClr val="white"/>
              </a:solidFill>
              <a:ln w="1">
                <a:solidFill>
                  <a:prstClr val="green"/>
                </a:solidFill>
              </a:ln>
            </xdr:spPr>
            <xdr:txBody>
              <a:bodyPr vertOverflow="clip" horzOverflow="clip"/>
              <a:lstStyle/>
              <a:p>
                <a:r>
                  <a:rPr lang="de-AT"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mc:AlternateContent xmlns:mc="http://schemas.openxmlformats.org/markup-compatibility/2006" xmlns:sle15="http://schemas.microsoft.com/office/drawing/2012/slicer">
        <mc:Choice Requires="sle15">
          <xdr:graphicFrame macro="">
            <xdr:nvGraphicFramePr>
              <xdr:cNvPr id="6" name="_STATUS3">
                <a:extLst>
                  <a:ext uri="{FF2B5EF4-FFF2-40B4-BE49-F238E27FC236}">
                    <a16:creationId xmlns:a16="http://schemas.microsoft.com/office/drawing/2014/main" id="{DE5CB186-7E6A-A4E5-2F7E-A5735D3AC0A2}"/>
                  </a:ext>
                </a:extLst>
              </xdr:cNvPr>
              <xdr:cNvGraphicFramePr/>
            </xdr:nvGraphicFramePr>
            <xdr:xfrm>
              <a:off x="4792980" y="1008000"/>
              <a:ext cx="1656000" cy="1476000"/>
            </xdr:xfrm>
            <a:graphic>
              <a:graphicData uri="http://schemas.microsoft.com/office/drawing/2010/slicer">
                <sle:slicer xmlns:sle="http://schemas.microsoft.com/office/drawing/2010/slicer" name="_STATUS3"/>
              </a:graphicData>
            </a:graphic>
          </xdr:graphicFrame>
        </mc:Choice>
        <mc:Fallback xmlns="">
          <xdr:sp macro="" textlink="">
            <xdr:nvSpPr>
              <xdr:cNvPr id="0" name=""/>
              <xdr:cNvSpPr>
                <a:spLocks noTextEdit="1"/>
              </xdr:cNvSpPr>
            </xdr:nvSpPr>
            <xdr:spPr>
              <a:xfrm>
                <a:off x="4792980" y="1008000"/>
                <a:ext cx="1656000" cy="1476000"/>
              </a:xfrm>
              <a:prstGeom prst="rect">
                <a:avLst/>
              </a:prstGeom>
              <a:solidFill>
                <a:prstClr val="white"/>
              </a:solidFill>
              <a:ln w="1">
                <a:solidFill>
                  <a:prstClr val="green"/>
                </a:solidFill>
              </a:ln>
            </xdr:spPr>
            <xdr:txBody>
              <a:bodyPr vertOverflow="clip" horzOverflow="clip"/>
              <a:lstStyle/>
              <a:p>
                <a:r>
                  <a:rPr lang="de-AT"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mc:AlternateContent xmlns:mc="http://schemas.openxmlformats.org/markup-compatibility/2006" xmlns:sle15="http://schemas.microsoft.com/office/drawing/2012/slicer">
        <mc:Choice Requires="sle15">
          <xdr:graphicFrame macro="">
            <xdr:nvGraphicFramePr>
              <xdr:cNvPr id="9" name="_STATUS2">
                <a:extLst>
                  <a:ext uri="{FF2B5EF4-FFF2-40B4-BE49-F238E27FC236}">
                    <a16:creationId xmlns:a16="http://schemas.microsoft.com/office/drawing/2014/main" id="{ED0A9814-569E-567D-FE51-656A4F0851F8}"/>
                  </a:ext>
                </a:extLst>
              </xdr:cNvPr>
              <xdr:cNvGraphicFramePr/>
            </xdr:nvGraphicFramePr>
            <xdr:xfrm>
              <a:off x="6482080" y="1008000"/>
              <a:ext cx="1656000" cy="1476000"/>
            </xdr:xfrm>
            <a:graphic>
              <a:graphicData uri="http://schemas.microsoft.com/office/drawing/2010/slicer">
                <sle:slicer xmlns:sle="http://schemas.microsoft.com/office/drawing/2010/slicer" name="_STATUS2"/>
              </a:graphicData>
            </a:graphic>
          </xdr:graphicFrame>
        </mc:Choice>
        <mc:Fallback xmlns="">
          <xdr:sp macro="" textlink="">
            <xdr:nvSpPr>
              <xdr:cNvPr id="0" name=""/>
              <xdr:cNvSpPr>
                <a:spLocks noTextEdit="1"/>
              </xdr:cNvSpPr>
            </xdr:nvSpPr>
            <xdr:spPr>
              <a:xfrm>
                <a:off x="6482080" y="1008000"/>
                <a:ext cx="1656000" cy="1476000"/>
              </a:xfrm>
              <a:prstGeom prst="rect">
                <a:avLst/>
              </a:prstGeom>
              <a:solidFill>
                <a:prstClr val="white"/>
              </a:solidFill>
              <a:ln w="1">
                <a:solidFill>
                  <a:prstClr val="green"/>
                </a:solidFill>
              </a:ln>
            </xdr:spPr>
            <xdr:txBody>
              <a:bodyPr vertOverflow="clip" horzOverflow="clip"/>
              <a:lstStyle/>
              <a:p>
                <a:r>
                  <a:rPr lang="de-AT"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22225</xdr:colOff>
      <xdr:row>0</xdr:row>
      <xdr:rowOff>0</xdr:rowOff>
    </xdr:from>
    <xdr:to>
      <xdr:col>1</xdr:col>
      <xdr:colOff>0</xdr:colOff>
      <xdr:row>2</xdr:row>
      <xdr:rowOff>161686</xdr:rowOff>
    </xdr:to>
    <xdr:pic>
      <xdr:nvPicPr>
        <xdr:cNvPr id="2" name="Grafik 1">
          <a:hlinkClick xmlns:r="http://schemas.openxmlformats.org/officeDocument/2006/relationships" r:id="rId1"/>
          <a:extLst>
            <a:ext uri="{FF2B5EF4-FFF2-40B4-BE49-F238E27FC236}">
              <a16:creationId xmlns:a16="http://schemas.microsoft.com/office/drawing/2014/main" id="{18D36FB6-CC43-4D41-9F35-2B3D03C388B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225" y="0"/>
          <a:ext cx="3127375" cy="580786"/>
        </a:xfrm>
        <a:prstGeom prst="rect">
          <a:avLst/>
        </a:prstGeom>
      </xdr:spPr>
    </xdr:pic>
    <xdr:clientData/>
  </xdr:twoCellAnchor>
  <xdr:twoCellAnchor editAs="oneCell">
    <xdr:from>
      <xdr:col>0</xdr:col>
      <xdr:colOff>314960</xdr:colOff>
      <xdr:row>10</xdr:row>
      <xdr:rowOff>91440</xdr:rowOff>
    </xdr:from>
    <xdr:to>
      <xdr:col>0</xdr:col>
      <xdr:colOff>2547620</xdr:colOff>
      <xdr:row>11</xdr:row>
      <xdr:rowOff>160020</xdr:rowOff>
    </xdr:to>
    <xdr:pic>
      <xdr:nvPicPr>
        <xdr:cNvPr id="3" name="Grafik 2">
          <a:extLst>
            <a:ext uri="{FF2B5EF4-FFF2-40B4-BE49-F238E27FC236}">
              <a16:creationId xmlns:a16="http://schemas.microsoft.com/office/drawing/2014/main" id="{AB4C18A6-EFFC-4DC6-ABA7-7E49422294A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4960" y="1991360"/>
          <a:ext cx="2232660" cy="251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Status" xr10:uid="{4A5BD761-18E9-4EC0-99E1-2DD8180BE909}" sourceName="_Status">
  <extLst>
    <x:ext xmlns:x15="http://schemas.microsoft.com/office/spreadsheetml/2010/11/main" uri="{2F2917AC-EB37-4324-AD4E-5DD8C200BD13}">
      <x15:tableSlicerCache tableId="3" column="8" customListSort="0" crossFilter="none"/>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Bearbeiter_in" xr10:uid="{79F5F0FE-7D33-433E-BA72-6AF2A25B9A82}" sourceName="Bearbeiter*in">
  <extLst>
    <x:ext xmlns:x15="http://schemas.microsoft.com/office/spreadsheetml/2010/11/main" uri="{2F2917AC-EB37-4324-AD4E-5DD8C200BD13}">
      <x15:tableSlicerCache tableId="3" column="9"/>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_STATUS3" xr10:uid="{3C095590-55D6-44A9-8231-39BBB9D0B134}" sourceName="_STATUS3">
  <extLst>
    <x:ext xmlns:x15="http://schemas.microsoft.com/office/spreadsheetml/2010/11/main" uri="{2F2917AC-EB37-4324-AD4E-5DD8C200BD13}">
      <x15:tableSlicerCache tableId="3" column="46"/>
    </x:ex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_STATUS2" xr10:uid="{AA5BF2D1-3721-4537-80A2-8D93E685F76A}" sourceName="_STATUS2">
  <extLst>
    <x:ext xmlns:x15="http://schemas.microsoft.com/office/spreadsheetml/2010/11/main" uri="{2F2917AC-EB37-4324-AD4E-5DD8C200BD13}">
      <x15:tableSlicerCache tableId="3" column="14" customListSort="0"/>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us" xr10:uid="{CADC4D55-1D01-4EA7-B22D-B638A6C0CF23}" cache="Datenschnitt_Status" caption="Auftragsstatus" style="SlicerStyleOther1" rowHeight="247650"/>
  <slicer name="Bearbeiter*in" xr10:uid="{9E744899-A0DB-4B2A-AF8B-1C8984930B02}" cache="Datenschnitt_Bearbeiter_in" caption="Bearbeiter*in" columnCount="2" style="SlicerStyleOther1" rowHeight="247650"/>
  <slicer name="_STATUS3" xr10:uid="{C7B3FCBF-B655-4B62-9AC2-235734E14CE2}" cache="Datenschnitt__STATUS3" caption="Lieferstatus" style="SlicerStyleOther1" rowHeight="247650"/>
  <slicer name="_STATUS2" xr10:uid="{AC2DBAAD-86FB-4136-80BB-A5D7D32C03DB}" cache="Datenschnitt__STATUS2" caption="Rechnungsstatus" style="SlicerStyleOther1" rowHeight="2476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CFBE976-0AAF-4363-8D1D-A3C36F449F1C}" name="DAT_Auftragsliste" displayName="DAT_Auftragsliste" ref="B14:AF114" totalsRowShown="0" headerRowDxfId="66" dataDxfId="64" headerRowBorderDxfId="65">
  <autoFilter ref="B14:AF114" xr:uid="{ECFBE976-0AAF-4363-8D1D-A3C36F449F1C}"/>
  <tableColumns count="31">
    <tableColumn id="1" xr3:uid="{B00BC91E-6AB7-4105-BC4F-6F8098FED5DC}" name="_ID" dataDxfId="63">
      <calculatedColumnFormula>IF(COLUMNS(DAT_Auftragsliste[[#This Row],[_Datum]])-COUNTBLANK(DAT_Auftragsliste[[#This Row],[_Datum]])&lt;&gt;0,ROW(DAT_Auftragsliste[[#This Row],[_Datum]])-14,"")</calculatedColumnFormula>
    </tableColumn>
    <tableColumn id="2" xr3:uid="{A6AA8ADC-686C-4A8F-9903-21D80DC4D8E7}" name="_NR" dataDxfId="62">
      <calculatedColumnFormula>IF(DAT_Auftragsliste[[#This Row],[_ID]]="","","AUF_"&amp;YEAR(DAT_Auftragsliste[[#This Row],[_Datum]])&amp;"_"&amp;TEXT(B15,"00000"))</calculatedColumnFormula>
    </tableColumn>
    <tableColumn id="3" xr3:uid="{B423E154-08F9-48FA-A8A5-148F212264A4}" name="_Datum" dataDxfId="61"/>
    <tableColumn id="8" xr3:uid="{9CEDCC92-5786-4756-9EC6-310386268D89}" name="_Status" dataDxfId="60"/>
    <tableColumn id="18" xr3:uid="{0A877AF4-C04A-4FC8-8FDC-3CB307314A86}" name="_ID5" dataDxfId="59">
      <calculatedColumnFormula>IF(DAT_Auftragsliste[[#This Row],[_NR5]]="","",DAT_Auftragsliste[[#This Row],[_NR5]])</calculatedColumnFormula>
    </tableColumn>
    <tableColumn id="17" xr3:uid="{2D8EEDD7-0B81-4153-B6C3-371C124A30CA}" name="_NR5" dataDxfId="58"/>
    <tableColumn id="5" xr3:uid="{090EE421-7963-4EDA-BF6F-2FA3CBC13AFA}" name="_Beschreibung_x000a_(Auftragsbeschreibung)" dataDxfId="57"/>
    <tableColumn id="7" xr3:uid="{E2CD64E2-556A-47F2-B1DA-C0D5DA0FA523}" name="_ID2" dataDxfId="56">
      <calculatedColumnFormula>IFERROR(VLOOKUP(DAT_Auftragsliste[[#This Row],[_Name]],INFO_Kundenliste[],2,FALSE),"")</calculatedColumnFormula>
    </tableColumn>
    <tableColumn id="6" xr3:uid="{8CEE62FE-EB92-40DD-BBB0-C1138059A56D}" name="_Name" dataDxfId="55"/>
    <tableColumn id="9" xr3:uid="{8A91EAE2-9935-4E17-B500-40E8DFEE05C7}" name="Bearbeiter*in" dataDxfId="54"/>
    <tableColumn id="10" xr3:uid="{E1AAB2E1-F9A5-4BAF-8554-7D2CB64554EE}" name="Lieferdatum" dataDxfId="53"/>
    <tableColumn id="47" xr3:uid="{E8F65616-CAFC-4EC5-A5F3-8DC656AC8196}" name="_ID3" dataDxfId="52">
      <calculatedColumnFormula>IF(AND(DAT_Auftragsliste[[#This Row],[_NR3]]&lt;&gt;"",DAT_Auftragsliste[[#This Row],[_DATUM
(tatsächlich)]]&lt;&gt;""),"LE_"&amp;YEAR(DAT_Auftragsliste[[#This Row],[_DATUM
(tatsächlich)]])&amp;"_"&amp;TEXT(DAT_Auftragsliste[[#This Row],[_NR3]],"00000"),"")</calculatedColumnFormula>
    </tableColumn>
    <tableColumn id="29" xr3:uid="{E62D9482-B609-44FC-9964-6289D3AB4E8E}" name="_NR3" dataDxfId="51"/>
    <tableColumn id="11" xr3:uid="{812E952D-2DDD-4177-946E-2977713B5992}" name="_DATUM_x000a_(tatsächlich)" dataDxfId="50"/>
    <tableColumn id="46" xr3:uid="{F7FA1B78-FD16-48A3-A8CD-DF11A3DAB1C1}" name="_STATUS3" dataDxfId="49"/>
    <tableColumn id="12" xr3:uid="{5E1905A8-DEDF-4BCB-B02A-ED67BE932F81}" name="_ID4" dataDxfId="48">
      <calculatedColumnFormula>IF(DAT_Auftragsliste[[#This Row],[_DATUM
(Ausstellung)]]="","","RE_"&amp;YEAR(DAT_Auftragsliste[[#This Row],[_DATUM
(Ausstellung)]])&amp;"_"&amp;TEXT(DAT_Auftragsliste[[#This Row],[_NR4]],"00000"))</calculatedColumnFormula>
    </tableColumn>
    <tableColumn id="45" xr3:uid="{8F162976-E523-4F3E-9CD2-F6B1E01EAD1E}" name="_NR4" dataDxfId="47"/>
    <tableColumn id="44" xr3:uid="{0870C0B3-601F-483C-89D0-5FE949F73FD9}" name="_DATUM_x000a_(Ausstellung)" dataDxfId="46"/>
    <tableColumn id="13" xr3:uid="{B05E8904-F9EF-4235-ACB8-88C20B76C711}" name="_BETRAG" dataDxfId="45"/>
    <tableColumn id="14" xr3:uid="{60030733-F3DA-46C9-9BC2-F2C773A57C8F}" name="_STATUS2" dataDxfId="44"/>
    <tableColumn id="15" xr3:uid="{7E4E5FDE-590E-4998-9903-2C5A2FEEB639}" name="_Kommentare" dataDxfId="43"/>
    <tableColumn id="34" xr3:uid="{F8A6A4F5-7DF5-467F-B521-A4056DD70F86}" name="Leer 001" dataDxfId="42"/>
    <tableColumn id="35" xr3:uid="{89D64846-3AD1-409A-9E4B-9C34385A9517}" name="Leer 002" dataDxfId="41"/>
    <tableColumn id="36" xr3:uid="{1D8C7BC4-D858-4E03-A953-8464D0D04B71}" name="Leer 003" dataDxfId="40"/>
    <tableColumn id="37" xr3:uid="{7A9A7F45-3E46-49FF-93B2-D11ED7830318}" name="Leer 004" dataDxfId="39"/>
    <tableColumn id="38" xr3:uid="{3F6039CF-3557-4D17-B09F-F7C1EBC4925B}" name="Leer 005" dataDxfId="38"/>
    <tableColumn id="39" xr3:uid="{DD7A6B86-2E6F-4E26-AAC6-71F8F8D154D4}" name="Leer 006" dataDxfId="37"/>
    <tableColumn id="40" xr3:uid="{F4D96531-1707-418F-B048-33140A26C202}" name="Leer 007" dataDxfId="36"/>
    <tableColumn id="41" xr3:uid="{38173005-E941-4543-A3C7-DC08F52CD016}" name="Leer 008" dataDxfId="35"/>
    <tableColumn id="42" xr3:uid="{FBE22BD7-9EC9-4871-81B4-CD21D29F8CC2}" name="Leer 009" dataDxfId="34"/>
    <tableColumn id="43" xr3:uid="{111D51D5-AE74-4E17-8007-3C4339B26D4D}" name="Leer 010" dataDxfId="33"/>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CA453CC-1C9F-4BCB-9FA1-2BB5E062B9A4}" name="INFO_BearbeiterIn" displayName="INFO_BearbeiterIn" ref="B10:D20" totalsRowShown="0" headerRowDxfId="32" dataDxfId="31">
  <autoFilter ref="B10:D20" xr:uid="{6CA453CC-1C9F-4BCB-9FA1-2BB5E062B9A4}"/>
  <tableColumns count="3">
    <tableColumn id="1" xr3:uid="{27B6A876-0CBD-47DB-AAA5-64E52C2184F7}" name="BET_ID" dataDxfId="30"/>
    <tableColumn id="2" xr3:uid="{803DCB51-6518-47CB-8E07-9F861F438A35}" name="BET_Name" dataDxfId="29"/>
    <tableColumn id="3" xr3:uid="{3165DA74-37B3-4444-B194-6EED97C6112D}" name="BET_Geschlecht" dataDxfId="28"/>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9BDD7AF-B535-4B4E-9BA1-38A51A2869DE}" name="INFO_Kundenliste" displayName="INFO_Kundenliste" ref="F10:G55" totalsRowShown="0" headerRowDxfId="27" dataDxfId="26">
  <autoFilter ref="F10:G55" xr:uid="{69BDD7AF-B535-4B4E-9BA1-38A51A2869DE}"/>
  <tableColumns count="2">
    <tableColumn id="2" xr3:uid="{FD518A8B-87C1-4B58-998D-338172BDC060}" name="KU_Name" dataDxfId="25"/>
    <tableColumn id="3" xr3:uid="{C0C5888F-9AAA-4747-8FFA-8322AD31F0B5}" name="KU_ID" dataDxfId="24">
      <calculatedColumnFormula>IF(INFO_Kundenliste[[#This Row],[KU_Name]]&lt;&gt;"","KU_"&amp;TEXT(ROW()-10,"00000"),"—")</calculatedColumnFormula>
    </tableColumn>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5C31B74-EA28-4D01-A97E-569C7283C46D}" name="INFO_Auftrag_Status" displayName="INFO_Auftrag_Status" ref="I10:I20" totalsRowShown="0" headerRowDxfId="23" dataDxfId="21" headerRowBorderDxfId="22" tableBorderDxfId="20" totalsRowBorderDxfId="19">
  <autoFilter ref="I10:I20" xr:uid="{45C31B74-EA28-4D01-A97E-569C7283C46D}"/>
  <tableColumns count="1">
    <tableColumn id="1" xr3:uid="{C61B8009-6FE8-41AE-8150-69130A387E01}" name="Auftrag_Status" dataDxfId="1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DA22F4D-DADB-4244-B726-5D2D7DAC53FE}" name="INFO_Liefer_Status" displayName="INFO_Liefer_Status" ref="K10:K20" totalsRowShown="0" headerRowDxfId="17" dataDxfId="15" headerRowBorderDxfId="16" tableBorderDxfId="14" totalsRowBorderDxfId="13">
  <autoFilter ref="K10:K20" xr:uid="{3DA22F4D-DADB-4244-B726-5D2D7DAC53FE}"/>
  <tableColumns count="1">
    <tableColumn id="1" xr3:uid="{554E0CF7-BB17-4DA8-A290-FF211D23B407}" name="Liefer_Status" dataDxfId="1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4B9AAE8-8806-4511-9611-3A3E3665761C}" name="INFO_Rechnung_Status" displayName="INFO_Rechnung_Status" ref="M10:M20" totalsRowShown="0" headerRowDxfId="11" dataDxfId="9" headerRowBorderDxfId="10" tableBorderDxfId="8" totalsRowBorderDxfId="7">
  <autoFilter ref="M10:M20" xr:uid="{D4B9AAE8-8806-4511-9611-3A3E3665761C}"/>
  <tableColumns count="1">
    <tableColumn id="1" xr3:uid="{292905ED-E3DE-453C-8246-4FA740C5C890}" name="Rechnungs_Status" dataDxfId="6"/>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2D8B3-6D09-45E0-AFC4-57ACCCAE1B3C}">
  <sheetPr codeName="Tabelle2"/>
  <dimension ref="A1:AI115"/>
  <sheetViews>
    <sheetView showGridLines="0" showRowColHeaders="0" tabSelected="1" zoomScale="75" zoomScaleNormal="75" workbookViewId="0">
      <pane xSplit="8" ySplit="14" topLeftCell="I15" activePane="bottomRight" state="frozen"/>
      <selection pane="topRight" activeCell="H1" sqref="H1"/>
      <selection pane="bottomLeft" activeCell="A15" sqref="A15"/>
      <selection pane="bottomRight"/>
    </sheetView>
  </sheetViews>
  <sheetFormatPr baseColWidth="10" defaultColWidth="0" defaultRowHeight="14.4" zeroHeight="1" x14ac:dyDescent="0.3"/>
  <cols>
    <col min="1" max="1" width="1.21875" style="1" customWidth="1"/>
    <col min="2" max="2" width="6.44140625" style="1" customWidth="1"/>
    <col min="3" max="3" width="17.44140625" style="1" customWidth="1"/>
    <col min="4" max="4" width="15.33203125" style="1" bestFit="1" customWidth="1"/>
    <col min="5" max="5" width="15.33203125" style="1" customWidth="1"/>
    <col min="6" max="6" width="18.44140625" style="1" customWidth="1"/>
    <col min="7" max="7" width="11.77734375" style="1" customWidth="1"/>
    <col min="8" max="8" width="43" style="1" customWidth="1"/>
    <col min="9" max="9" width="13.44140625" style="1" customWidth="1"/>
    <col min="10" max="10" width="32.109375" style="1" customWidth="1"/>
    <col min="11" max="11" width="18.33203125" style="1" customWidth="1"/>
    <col min="12" max="13" width="20.109375" style="1" customWidth="1"/>
    <col min="14" max="14" width="10.33203125" style="1" bestFit="1" customWidth="1"/>
    <col min="15" max="15" width="17.77734375" style="1" bestFit="1" customWidth="1"/>
    <col min="16" max="16" width="17.21875" style="1" customWidth="1"/>
    <col min="17" max="19" width="17.77734375" style="1" customWidth="1"/>
    <col min="20" max="20" width="20" style="1" customWidth="1"/>
    <col min="21" max="21" width="17.109375" style="1" customWidth="1"/>
    <col min="22" max="22" width="43.44140625" style="1" customWidth="1"/>
    <col min="23" max="32" width="15.44140625" style="1" customWidth="1"/>
    <col min="33" max="33" width="1.6640625" style="1" customWidth="1"/>
    <col min="34" max="16384" width="11.44140625" style="1" hidden="1"/>
  </cols>
  <sheetData>
    <row r="1" spans="1:35" ht="3" customHeight="1" x14ac:dyDescent="0.3"/>
    <row r="2" spans="1:35" ht="39" customHeight="1" x14ac:dyDescent="0.3">
      <c r="B2" s="161"/>
      <c r="C2" s="161"/>
      <c r="D2" s="161"/>
      <c r="E2" s="161"/>
      <c r="F2" s="161"/>
      <c r="G2" s="161"/>
    </row>
    <row r="3" spans="1:35" ht="4.95" customHeight="1" thickBot="1" x14ac:dyDescent="0.35"/>
    <row r="4" spans="1:35" ht="14.4" customHeight="1" thickTop="1" x14ac:dyDescent="0.3">
      <c r="B4" s="162" t="s">
        <v>42</v>
      </c>
      <c r="C4" s="163"/>
      <c r="D4" s="163"/>
      <c r="E4" s="163"/>
      <c r="F4" s="163"/>
      <c r="G4" s="163"/>
      <c r="H4" s="164"/>
    </row>
    <row r="5" spans="1:35" ht="14.4" customHeight="1" thickBot="1" x14ac:dyDescent="0.35">
      <c r="B5" s="165"/>
      <c r="C5" s="166"/>
      <c r="D5" s="166"/>
      <c r="E5" s="166"/>
      <c r="F5" s="166"/>
      <c r="G5" s="166"/>
      <c r="H5" s="167"/>
    </row>
    <row r="6" spans="1:35" ht="14.4" customHeight="1" thickTop="1" x14ac:dyDescent="0.3"/>
    <row r="7" spans="1:35" ht="14.4" customHeight="1" x14ac:dyDescent="0.3"/>
    <row r="8" spans="1:35" ht="14.4" customHeight="1" x14ac:dyDescent="0.3"/>
    <row r="9" spans="1:35" ht="58.5" customHeight="1" x14ac:dyDescent="0.3"/>
    <row r="10" spans="1:35" ht="18" customHeight="1" x14ac:dyDescent="0.3"/>
    <row r="11" spans="1:35" s="101" customFormat="1" ht="34.950000000000003" customHeight="1" thickBot="1" x14ac:dyDescent="0.35">
      <c r="B11" s="102" t="s">
        <v>36</v>
      </c>
      <c r="E11" s="112" t="s">
        <v>65</v>
      </c>
      <c r="F11" s="112"/>
      <c r="G11" s="112"/>
      <c r="J11" s="112" t="s">
        <v>57</v>
      </c>
      <c r="K11" s="112" t="s">
        <v>59</v>
      </c>
      <c r="L11" s="113"/>
      <c r="M11" s="112"/>
      <c r="N11" s="112"/>
      <c r="P11" s="112" t="s">
        <v>72</v>
      </c>
      <c r="U11" s="112" t="s">
        <v>81</v>
      </c>
      <c r="V11" s="112"/>
    </row>
    <row r="12" spans="1:35" s="114" customFormat="1" ht="24" customHeight="1" thickTop="1" thickBot="1" x14ac:dyDescent="0.35">
      <c r="K12" s="115"/>
      <c r="L12" s="115"/>
      <c r="M12" s="115"/>
      <c r="N12" s="115"/>
      <c r="O12" s="115"/>
      <c r="P12" s="115"/>
      <c r="Q12" s="115"/>
      <c r="R12" s="115"/>
      <c r="S12" s="115"/>
      <c r="T12" s="115"/>
      <c r="U12" s="115"/>
      <c r="W12" s="158" t="s">
        <v>35</v>
      </c>
      <c r="X12" s="159"/>
      <c r="Y12" s="159"/>
      <c r="Z12" s="159"/>
      <c r="AA12" s="159"/>
      <c r="AB12" s="159"/>
      <c r="AC12" s="159"/>
      <c r="AD12" s="159"/>
      <c r="AE12" s="159"/>
      <c r="AF12" s="160"/>
    </row>
    <row r="13" spans="1:35" s="114" customFormat="1" ht="21.6" customHeight="1" thickTop="1" x14ac:dyDescent="0.3">
      <c r="B13" s="116" t="s">
        <v>87</v>
      </c>
      <c r="C13" s="117"/>
      <c r="D13" s="118"/>
      <c r="E13" s="119"/>
      <c r="F13" s="155" t="s">
        <v>86</v>
      </c>
      <c r="G13" s="156"/>
      <c r="H13" s="157"/>
      <c r="I13" s="118" t="s">
        <v>88</v>
      </c>
      <c r="J13" s="120"/>
      <c r="K13" s="121" t="s">
        <v>80</v>
      </c>
      <c r="L13" s="122" t="s">
        <v>84</v>
      </c>
      <c r="M13" s="123" t="s">
        <v>66</v>
      </c>
      <c r="N13" s="124"/>
      <c r="O13" s="124"/>
      <c r="P13" s="125"/>
      <c r="Q13" s="126" t="s">
        <v>67</v>
      </c>
      <c r="R13" s="127"/>
      <c r="S13" s="128"/>
      <c r="T13" s="128"/>
      <c r="U13" s="129"/>
      <c r="V13" s="121" t="s">
        <v>82</v>
      </c>
      <c r="W13" s="130"/>
      <c r="X13" s="131"/>
      <c r="Y13" s="131"/>
      <c r="Z13" s="131"/>
      <c r="AA13" s="131"/>
      <c r="AB13" s="131"/>
      <c r="AC13" s="131"/>
      <c r="AD13" s="131"/>
      <c r="AE13" s="131"/>
      <c r="AF13" s="132"/>
      <c r="AH13" s="114" t="s">
        <v>89</v>
      </c>
    </row>
    <row r="14" spans="1:35" s="133" customFormat="1" ht="35.4" customHeight="1" thickBot="1" x14ac:dyDescent="0.35">
      <c r="B14" s="134" t="s">
        <v>0</v>
      </c>
      <c r="C14" s="135" t="s">
        <v>1</v>
      </c>
      <c r="D14" s="136" t="s">
        <v>45</v>
      </c>
      <c r="E14" s="137" t="s">
        <v>74</v>
      </c>
      <c r="F14" s="138" t="s">
        <v>92</v>
      </c>
      <c r="G14" s="139" t="s">
        <v>93</v>
      </c>
      <c r="H14" s="140" t="s">
        <v>94</v>
      </c>
      <c r="I14" s="141" t="s">
        <v>95</v>
      </c>
      <c r="J14" s="142" t="s">
        <v>73</v>
      </c>
      <c r="K14" s="143" t="s">
        <v>58</v>
      </c>
      <c r="L14" s="144" t="s">
        <v>85</v>
      </c>
      <c r="M14" s="145" t="s">
        <v>96</v>
      </c>
      <c r="N14" s="146" t="s">
        <v>97</v>
      </c>
      <c r="O14" s="147" t="s">
        <v>98</v>
      </c>
      <c r="P14" s="148" t="s">
        <v>99</v>
      </c>
      <c r="Q14" s="149" t="s">
        <v>100</v>
      </c>
      <c r="R14" s="150" t="s">
        <v>101</v>
      </c>
      <c r="S14" s="142" t="s">
        <v>102</v>
      </c>
      <c r="T14" s="150" t="s">
        <v>62</v>
      </c>
      <c r="U14" s="140" t="s">
        <v>103</v>
      </c>
      <c r="V14" s="143" t="s">
        <v>83</v>
      </c>
      <c r="W14" s="151" t="s">
        <v>25</v>
      </c>
      <c r="X14" s="152" t="s">
        <v>26</v>
      </c>
      <c r="Y14" s="152" t="s">
        <v>27</v>
      </c>
      <c r="Z14" s="152" t="s">
        <v>28</v>
      </c>
      <c r="AA14" s="152" t="s">
        <v>29</v>
      </c>
      <c r="AB14" s="152" t="s">
        <v>30</v>
      </c>
      <c r="AC14" s="152" t="s">
        <v>31</v>
      </c>
      <c r="AD14" s="152" t="s">
        <v>32</v>
      </c>
      <c r="AE14" s="152" t="s">
        <v>33</v>
      </c>
      <c r="AF14" s="153" t="s">
        <v>34</v>
      </c>
      <c r="AH14" s="154" t="s">
        <v>90</v>
      </c>
      <c r="AI14" s="154" t="s">
        <v>91</v>
      </c>
    </row>
    <row r="15" spans="1:35" s="6" customFormat="1" ht="15" thickTop="1" x14ac:dyDescent="0.3">
      <c r="A15" s="63">
        <f>IF(F15="",0,COUNTIF(DAT_Auftragsliste[_ID5],F15))</f>
        <v>0</v>
      </c>
      <c r="B15" s="2" t="str">
        <f>IF(COLUMNS(DAT_Auftragsliste[[#This Row],[_Datum]])-COUNTBLANK(DAT_Auftragsliste[[#This Row],[_Datum]])&lt;&gt;0,ROW(DAT_Auftragsliste[[#This Row],[_Datum]])-14,"")</f>
        <v/>
      </c>
      <c r="C15" s="20" t="str">
        <f>IF(DAT_Auftragsliste[[#This Row],[_ID]]="","","AUF_"&amp;YEAR(DAT_Auftragsliste[[#This Row],[_Datum]])&amp;"_"&amp;TEXT(B15,"00000"))</f>
        <v/>
      </c>
      <c r="D15" s="89"/>
      <c r="E15" s="23"/>
      <c r="F15" s="70" t="str">
        <f>IF(DAT_Auftragsliste[[#This Row],[_NR5]]="","",DAT_Auftragsliste[[#This Row],[_NR5]])</f>
        <v/>
      </c>
      <c r="G15" s="64"/>
      <c r="H15" s="53"/>
      <c r="I15" s="31" t="str">
        <f>IFERROR(VLOOKUP(DAT_Auftragsliste[[#This Row],[_Name]],INFO_Kundenliste[],2,FALSE),"")</f>
        <v/>
      </c>
      <c r="J15" s="3"/>
      <c r="K15" s="4"/>
      <c r="L15" s="89"/>
      <c r="M15" s="59" t="str">
        <f>IF(AND(DAT_Auftragsliste[[#This Row],[_NR3]]&lt;&gt;"",DAT_Auftragsliste[[#This Row],[_DATUM
(tatsächlich)]]&lt;&gt;""),"LE_"&amp;YEAR(DAT_Auftragsliste[[#This Row],[_DATUM
(tatsächlich)]])&amp;"_"&amp;TEXT(DAT_Auftragsliste[[#This Row],[_NR3]],"00000"),"")</f>
        <v/>
      </c>
      <c r="N15" s="34"/>
      <c r="O15" s="89"/>
      <c r="P15" s="23"/>
      <c r="Q15" s="5" t="str">
        <f>IF(DAT_Auftragsliste[[#This Row],[_DATUM
(Ausstellung)]]="","","RE_"&amp;YEAR(DAT_Auftragsliste[[#This Row],[_DATUM
(Ausstellung)]])&amp;"_"&amp;TEXT(DAT_Auftragsliste[[#This Row],[_NR4]],"00000"))</f>
        <v/>
      </c>
      <c r="R15" s="34"/>
      <c r="S15" s="95"/>
      <c r="T15" s="40"/>
      <c r="U15" s="45"/>
      <c r="V15" s="74"/>
      <c r="W15" s="75"/>
      <c r="X15" s="3"/>
      <c r="Y15" s="3"/>
      <c r="Z15" s="3"/>
      <c r="AA15" s="3"/>
      <c r="AB15" s="3"/>
      <c r="AC15" s="3"/>
      <c r="AD15" s="3"/>
      <c r="AE15" s="3"/>
      <c r="AF15" s="76"/>
      <c r="AH15" s="6">
        <f>IF(M15="",0,COUNTIF(DAT_Auftragsliste[_ID3],M15))</f>
        <v>0</v>
      </c>
      <c r="AI15" s="6">
        <f>IF(Q15="",0,COUNTIF(DAT_Auftragsliste[_ID4],Q15))</f>
        <v>0</v>
      </c>
    </row>
    <row r="16" spans="1:35" s="6" customFormat="1" x14ac:dyDescent="0.3">
      <c r="A16" s="63">
        <f>IF(F16="",0,COUNTIF(DAT_Auftragsliste[_ID5],F16))</f>
        <v>0</v>
      </c>
      <c r="B16" s="7" t="str">
        <f>IF(COLUMNS(DAT_Auftragsliste[[#This Row],[_Datum]])-COUNTBLANK(DAT_Auftragsliste[[#This Row],[_Datum]])&lt;&gt;0,ROW(DAT_Auftragsliste[[#This Row],[_Datum]])-14,"")</f>
        <v/>
      </c>
      <c r="C16" s="21" t="str">
        <f>IF(DAT_Auftragsliste[[#This Row],[_ID]]="","","AUF_"&amp;YEAR(DAT_Auftragsliste[[#This Row],[_Datum]])&amp;"_"&amp;TEXT(B16,"00000"))</f>
        <v/>
      </c>
      <c r="D16" s="90"/>
      <c r="E16" s="24"/>
      <c r="F16" s="71" t="str">
        <f>IF(DAT_Auftragsliste[[#This Row],[_NR5]]="","",DAT_Auftragsliste[[#This Row],[_NR5]])</f>
        <v/>
      </c>
      <c r="G16" s="65"/>
      <c r="H16" s="54"/>
      <c r="I16" s="32" t="str">
        <f>IFERROR(VLOOKUP(DAT_Auftragsliste[[#This Row],[_Name]],INFO_Kundenliste[],2,FALSE),"")</f>
        <v/>
      </c>
      <c r="J16" s="8"/>
      <c r="K16" s="9"/>
      <c r="L16" s="90"/>
      <c r="M16" s="60" t="str">
        <f>IF(AND(DAT_Auftragsliste[[#This Row],[_NR3]]&lt;&gt;"",DAT_Auftragsliste[[#This Row],[_DATUM
(tatsächlich)]]&lt;&gt;""),"LE_"&amp;YEAR(DAT_Auftragsliste[[#This Row],[_DATUM
(tatsächlich)]])&amp;"_"&amp;TEXT(DAT_Auftragsliste[[#This Row],[_NR3]],"00000"),"")</f>
        <v/>
      </c>
      <c r="N16" s="35"/>
      <c r="O16" s="90"/>
      <c r="P16" s="24"/>
      <c r="Q16" s="10" t="str">
        <f>IF(DAT_Auftragsliste[[#This Row],[_DATUM
(Ausstellung)]]="","","RE_"&amp;YEAR(DAT_Auftragsliste[[#This Row],[_DATUM
(Ausstellung)]])&amp;"_"&amp;TEXT(DAT_Auftragsliste[[#This Row],[_NR4]],"00000"))</f>
        <v/>
      </c>
      <c r="R16" s="35"/>
      <c r="S16" s="96"/>
      <c r="T16" s="41"/>
      <c r="U16" s="46"/>
      <c r="V16" s="77"/>
      <c r="W16" s="78"/>
      <c r="X16" s="8"/>
      <c r="Y16" s="8"/>
      <c r="Z16" s="8"/>
      <c r="AA16" s="8"/>
      <c r="AB16" s="8"/>
      <c r="AC16" s="8"/>
      <c r="AD16" s="8"/>
      <c r="AE16" s="8"/>
      <c r="AF16" s="79"/>
      <c r="AH16" s="6">
        <f>IF(M16="",0,COUNTIF(DAT_Auftragsliste[_ID3],M16))</f>
        <v>0</v>
      </c>
      <c r="AI16" s="6">
        <f>IF(Q16="",0,COUNTIF(DAT_Auftragsliste[_ID4],Q16))</f>
        <v>0</v>
      </c>
    </row>
    <row r="17" spans="1:35" s="6" customFormat="1" ht="16.2" customHeight="1" x14ac:dyDescent="0.3">
      <c r="A17" s="63">
        <f>IF(F17="",0,COUNTIF(DAT_Auftragsliste[_ID5],F17))</f>
        <v>0</v>
      </c>
      <c r="B17" s="7" t="str">
        <f>IF(COLUMNS(DAT_Auftragsliste[[#This Row],[_Datum]])-COUNTBLANK(DAT_Auftragsliste[[#This Row],[_Datum]])&lt;&gt;0,ROW(DAT_Auftragsliste[[#This Row],[_Datum]])-14,"")</f>
        <v/>
      </c>
      <c r="C17" s="21" t="str">
        <f>IF(DAT_Auftragsliste[[#This Row],[_ID]]="","","AUF_"&amp;YEAR(DAT_Auftragsliste[[#This Row],[_Datum]])&amp;"_"&amp;TEXT(B17,"00000"))</f>
        <v/>
      </c>
      <c r="D17" s="91"/>
      <c r="E17" s="25"/>
      <c r="F17" s="71" t="str">
        <f>IF(DAT_Auftragsliste[[#This Row],[_NR5]]="","",DAT_Auftragsliste[[#This Row],[_NR5]])</f>
        <v/>
      </c>
      <c r="G17" s="66"/>
      <c r="H17" s="55"/>
      <c r="I17" s="32" t="str">
        <f>IFERROR(VLOOKUP(DAT_Auftragsliste[[#This Row],[_Name]],INFO_Kundenliste[],2,FALSE),"")</f>
        <v/>
      </c>
      <c r="J17" s="11"/>
      <c r="K17" s="12"/>
      <c r="L17" s="91"/>
      <c r="M17" s="60" t="str">
        <f>IF(AND(DAT_Auftragsliste[[#This Row],[_NR3]]&lt;&gt;"",DAT_Auftragsliste[[#This Row],[_DATUM
(tatsächlich)]]&lt;&gt;""),"LE_"&amp;YEAR(DAT_Auftragsliste[[#This Row],[_DATUM
(tatsächlich)]])&amp;"_"&amp;TEXT(DAT_Auftragsliste[[#This Row],[_NR3]],"00000"),"")</f>
        <v/>
      </c>
      <c r="N17" s="36"/>
      <c r="O17" s="91"/>
      <c r="P17" s="25"/>
      <c r="Q17" s="10" t="str">
        <f>IF(DAT_Auftragsliste[[#This Row],[_DATUM
(Ausstellung)]]="","","RE_"&amp;YEAR(DAT_Auftragsliste[[#This Row],[_DATUM
(Ausstellung)]])&amp;"_"&amp;TEXT(DAT_Auftragsliste[[#This Row],[_NR4]],"00000"))</f>
        <v/>
      </c>
      <c r="R17" s="36"/>
      <c r="S17" s="97"/>
      <c r="T17" s="42"/>
      <c r="U17" s="47"/>
      <c r="V17" s="80"/>
      <c r="W17" s="81"/>
      <c r="X17" s="11"/>
      <c r="Y17" s="11"/>
      <c r="Z17" s="11"/>
      <c r="AA17" s="11"/>
      <c r="AB17" s="11"/>
      <c r="AC17" s="11"/>
      <c r="AD17" s="11"/>
      <c r="AE17" s="11"/>
      <c r="AF17" s="82"/>
      <c r="AH17" s="6">
        <f>IF(M17="",0,COUNTIF(DAT_Auftragsliste[_ID3],M17))</f>
        <v>0</v>
      </c>
      <c r="AI17" s="6">
        <f>IF(Q17="",0,COUNTIF(DAT_Auftragsliste[_ID4],Q17))</f>
        <v>0</v>
      </c>
    </row>
    <row r="18" spans="1:35" s="6" customFormat="1" x14ac:dyDescent="0.3">
      <c r="A18" s="63">
        <f>IF(F18="",0,COUNTIF(DAT_Auftragsliste[_ID5],F18))</f>
        <v>0</v>
      </c>
      <c r="B18" s="7" t="str">
        <f>IF(COLUMNS(DAT_Auftragsliste[[#This Row],[_Datum]])-COUNTBLANK(DAT_Auftragsliste[[#This Row],[_Datum]])&lt;&gt;0,ROW(DAT_Auftragsliste[[#This Row],[_Datum]])-14,"")</f>
        <v/>
      </c>
      <c r="C18" s="21" t="str">
        <f>IF(DAT_Auftragsliste[[#This Row],[_ID]]="","","AUF_"&amp;YEAR(DAT_Auftragsliste[[#This Row],[_Datum]])&amp;"_"&amp;TEXT(B18,"00000"))</f>
        <v/>
      </c>
      <c r="D18" s="90"/>
      <c r="E18" s="26"/>
      <c r="F18" s="71" t="str">
        <f>IF(DAT_Auftragsliste[[#This Row],[_NR5]]="","",DAT_Auftragsliste[[#This Row],[_NR5]])</f>
        <v/>
      </c>
      <c r="G18" s="65"/>
      <c r="H18" s="54"/>
      <c r="I18" s="32" t="str">
        <f>IFERROR(VLOOKUP(DAT_Auftragsliste[[#This Row],[_Name]],INFO_Kundenliste[],2,FALSE),"")</f>
        <v/>
      </c>
      <c r="J18" s="8"/>
      <c r="K18" s="9"/>
      <c r="L18" s="90"/>
      <c r="M18" s="60" t="str">
        <f>IF(AND(DAT_Auftragsliste[[#This Row],[_NR3]]&lt;&gt;"",DAT_Auftragsliste[[#This Row],[_DATUM
(tatsächlich)]]&lt;&gt;""),"LE_"&amp;YEAR(DAT_Auftragsliste[[#This Row],[_DATUM
(tatsächlich)]])&amp;"_"&amp;TEXT(DAT_Auftragsliste[[#This Row],[_NR3]],"00000"),"")</f>
        <v/>
      </c>
      <c r="N18" s="35"/>
      <c r="O18" s="90"/>
      <c r="P18" s="26"/>
      <c r="Q18" s="10" t="str">
        <f>IF(DAT_Auftragsliste[[#This Row],[_DATUM
(Ausstellung)]]="","","RE_"&amp;YEAR(DAT_Auftragsliste[[#This Row],[_DATUM
(Ausstellung)]])&amp;"_"&amp;TEXT(DAT_Auftragsliste[[#This Row],[_NR4]],"00000"))</f>
        <v/>
      </c>
      <c r="R18" s="35"/>
      <c r="S18" s="96"/>
      <c r="T18" s="41"/>
      <c r="U18" s="46"/>
      <c r="V18" s="77"/>
      <c r="W18" s="78"/>
      <c r="X18" s="8"/>
      <c r="Y18" s="8"/>
      <c r="Z18" s="8"/>
      <c r="AA18" s="8"/>
      <c r="AB18" s="8"/>
      <c r="AC18" s="8"/>
      <c r="AD18" s="8"/>
      <c r="AE18" s="8"/>
      <c r="AF18" s="79"/>
      <c r="AH18" s="6">
        <f>IF(M18="",0,COUNTIF(DAT_Auftragsliste[_ID3],M18))</f>
        <v>0</v>
      </c>
      <c r="AI18" s="6">
        <f>IF(Q18="",0,COUNTIF(DAT_Auftragsliste[_ID4],Q18))</f>
        <v>0</v>
      </c>
    </row>
    <row r="19" spans="1:35" s="6" customFormat="1" x14ac:dyDescent="0.3">
      <c r="A19" s="63">
        <f>IF(F19="",0,COUNTIF(DAT_Auftragsliste[_ID5],F19))</f>
        <v>0</v>
      </c>
      <c r="B19" s="7" t="str">
        <f>IF(COLUMNS(DAT_Auftragsliste[[#This Row],[_Datum]])-COUNTBLANK(DAT_Auftragsliste[[#This Row],[_Datum]])&lt;&gt;0,ROW(DAT_Auftragsliste[[#This Row],[_Datum]])-14,"")</f>
        <v/>
      </c>
      <c r="C19" s="21" t="str">
        <f>IF(DAT_Auftragsliste[[#This Row],[_ID]]="","","AUF_"&amp;YEAR(DAT_Auftragsliste[[#This Row],[_Datum]])&amp;"_"&amp;TEXT(B19,"00000"))</f>
        <v/>
      </c>
      <c r="D19" s="91"/>
      <c r="E19" s="27"/>
      <c r="F19" s="71" t="str">
        <f>IF(DAT_Auftragsliste[[#This Row],[_NR5]]="","",DAT_Auftragsliste[[#This Row],[_NR5]])</f>
        <v/>
      </c>
      <c r="G19" s="66"/>
      <c r="H19" s="55"/>
      <c r="I19" s="32" t="str">
        <f>IFERROR(VLOOKUP(DAT_Auftragsliste[[#This Row],[_Name]],INFO_Kundenliste[],2,FALSE),"")</f>
        <v/>
      </c>
      <c r="J19" s="11"/>
      <c r="K19" s="12"/>
      <c r="L19" s="91"/>
      <c r="M19" s="60" t="str">
        <f>IF(AND(DAT_Auftragsliste[[#This Row],[_NR3]]&lt;&gt;"",DAT_Auftragsliste[[#This Row],[_DATUM
(tatsächlich)]]&lt;&gt;""),"LE_"&amp;YEAR(DAT_Auftragsliste[[#This Row],[_DATUM
(tatsächlich)]])&amp;"_"&amp;TEXT(DAT_Auftragsliste[[#This Row],[_NR3]],"00000"),"")</f>
        <v/>
      </c>
      <c r="N19" s="36"/>
      <c r="O19" s="91"/>
      <c r="P19" s="27"/>
      <c r="Q19" s="10" t="str">
        <f>IF(DAT_Auftragsliste[[#This Row],[_DATUM
(Ausstellung)]]="","","RE_"&amp;YEAR(DAT_Auftragsliste[[#This Row],[_DATUM
(Ausstellung)]])&amp;"_"&amp;TEXT(DAT_Auftragsliste[[#This Row],[_NR4]],"00000"))</f>
        <v/>
      </c>
      <c r="R19" s="36"/>
      <c r="S19" s="97"/>
      <c r="T19" s="42"/>
      <c r="U19" s="47"/>
      <c r="V19" s="80"/>
      <c r="W19" s="81"/>
      <c r="X19" s="11"/>
      <c r="Y19" s="11"/>
      <c r="Z19" s="11"/>
      <c r="AA19" s="11"/>
      <c r="AB19" s="11"/>
      <c r="AC19" s="11"/>
      <c r="AD19" s="11"/>
      <c r="AE19" s="11"/>
      <c r="AF19" s="82"/>
      <c r="AH19" s="6">
        <f>IF(M19="",0,COUNTIF(DAT_Auftragsliste[_ID3],M19))</f>
        <v>0</v>
      </c>
      <c r="AI19" s="6">
        <f>IF(Q19="",0,COUNTIF(DAT_Auftragsliste[_ID4],Q19))</f>
        <v>0</v>
      </c>
    </row>
    <row r="20" spans="1:35" s="6" customFormat="1" x14ac:dyDescent="0.3">
      <c r="A20" s="63">
        <f>IF(F20="",0,COUNTIF(DAT_Auftragsliste[_ID5],F20))</f>
        <v>0</v>
      </c>
      <c r="B20" s="7" t="str">
        <f>IF(COLUMNS(DAT_Auftragsliste[[#This Row],[_Datum]])-COUNTBLANK(DAT_Auftragsliste[[#This Row],[_Datum]])&lt;&gt;0,ROW(DAT_Auftragsliste[[#This Row],[_Datum]])-14,"")</f>
        <v/>
      </c>
      <c r="C20" s="21" t="str">
        <f>IF(DAT_Auftragsliste[[#This Row],[_ID]]="","","AUF_"&amp;YEAR(DAT_Auftragsliste[[#This Row],[_Datum]])&amp;"_"&amp;TEXT(B20,"00000"))</f>
        <v/>
      </c>
      <c r="D20" s="90"/>
      <c r="E20" s="26"/>
      <c r="F20" s="71" t="str">
        <f>IF(DAT_Auftragsliste[[#This Row],[_NR5]]="","",DAT_Auftragsliste[[#This Row],[_NR5]])</f>
        <v/>
      </c>
      <c r="G20" s="65"/>
      <c r="H20" s="54"/>
      <c r="I20" s="32" t="str">
        <f>IFERROR(VLOOKUP(DAT_Auftragsliste[[#This Row],[_Name]],INFO_Kundenliste[],2,FALSE),"")</f>
        <v/>
      </c>
      <c r="J20" s="8"/>
      <c r="K20" s="9"/>
      <c r="L20" s="90"/>
      <c r="M20" s="60" t="str">
        <f>IF(AND(DAT_Auftragsliste[[#This Row],[_NR3]]&lt;&gt;"",DAT_Auftragsliste[[#This Row],[_DATUM
(tatsächlich)]]&lt;&gt;""),"LE_"&amp;YEAR(DAT_Auftragsliste[[#This Row],[_DATUM
(tatsächlich)]])&amp;"_"&amp;TEXT(DAT_Auftragsliste[[#This Row],[_NR3]],"00000"),"")</f>
        <v/>
      </c>
      <c r="N20" s="35"/>
      <c r="O20" s="90"/>
      <c r="P20" s="26"/>
      <c r="Q20" s="10" t="str">
        <f>IF(DAT_Auftragsliste[[#This Row],[_DATUM
(Ausstellung)]]="","","RE_"&amp;YEAR(DAT_Auftragsliste[[#This Row],[_DATUM
(Ausstellung)]])&amp;"_"&amp;TEXT(DAT_Auftragsliste[[#This Row],[_NR4]],"00000"))</f>
        <v/>
      </c>
      <c r="R20" s="35"/>
      <c r="S20" s="96"/>
      <c r="T20" s="41"/>
      <c r="U20" s="46"/>
      <c r="V20" s="77"/>
      <c r="W20" s="78"/>
      <c r="X20" s="8"/>
      <c r="Y20" s="8"/>
      <c r="Z20" s="8"/>
      <c r="AA20" s="8"/>
      <c r="AB20" s="8"/>
      <c r="AC20" s="8"/>
      <c r="AD20" s="8"/>
      <c r="AE20" s="8"/>
      <c r="AF20" s="79"/>
      <c r="AH20" s="6">
        <f>IF(M20="",0,COUNTIF(DAT_Auftragsliste[_ID3],M20))</f>
        <v>0</v>
      </c>
      <c r="AI20" s="6">
        <f>IF(Q20="",0,COUNTIF(DAT_Auftragsliste[_ID4],Q20))</f>
        <v>0</v>
      </c>
    </row>
    <row r="21" spans="1:35" s="6" customFormat="1" x14ac:dyDescent="0.3">
      <c r="A21" s="63">
        <f>IF(F21="",0,COUNTIF(DAT_Auftragsliste[_ID5],F21))</f>
        <v>0</v>
      </c>
      <c r="B21" s="7" t="str">
        <f>IF(COLUMNS(DAT_Auftragsliste[[#This Row],[_Datum]])-COUNTBLANK(DAT_Auftragsliste[[#This Row],[_Datum]])&lt;&gt;0,ROW(DAT_Auftragsliste[[#This Row],[_Datum]])-14,"")</f>
        <v/>
      </c>
      <c r="C21" s="21" t="str">
        <f>IF(DAT_Auftragsliste[[#This Row],[_ID]]="","","AUF_"&amp;YEAR(DAT_Auftragsliste[[#This Row],[_Datum]])&amp;"_"&amp;TEXT(B21,"00000"))</f>
        <v/>
      </c>
      <c r="D21" s="91"/>
      <c r="E21" s="27"/>
      <c r="F21" s="71" t="str">
        <f>IF(DAT_Auftragsliste[[#This Row],[_NR5]]="","",DAT_Auftragsliste[[#This Row],[_NR5]])</f>
        <v/>
      </c>
      <c r="G21" s="66"/>
      <c r="H21" s="55"/>
      <c r="I21" s="32" t="str">
        <f>IFERROR(VLOOKUP(DAT_Auftragsliste[[#This Row],[_Name]],INFO_Kundenliste[],2,FALSE),"")</f>
        <v/>
      </c>
      <c r="J21" s="11"/>
      <c r="K21" s="12"/>
      <c r="L21" s="91"/>
      <c r="M21" s="60" t="str">
        <f>IF(AND(DAT_Auftragsliste[[#This Row],[_NR3]]&lt;&gt;"",DAT_Auftragsliste[[#This Row],[_DATUM
(tatsächlich)]]&lt;&gt;""),"LE_"&amp;YEAR(DAT_Auftragsliste[[#This Row],[_DATUM
(tatsächlich)]])&amp;"_"&amp;TEXT(DAT_Auftragsliste[[#This Row],[_NR3]],"00000"),"")</f>
        <v/>
      </c>
      <c r="N21" s="36"/>
      <c r="O21" s="91"/>
      <c r="P21" s="27"/>
      <c r="Q21" s="10" t="str">
        <f>IF(DAT_Auftragsliste[[#This Row],[_DATUM
(Ausstellung)]]="","","RE_"&amp;YEAR(DAT_Auftragsliste[[#This Row],[_DATUM
(Ausstellung)]])&amp;"_"&amp;TEXT(DAT_Auftragsliste[[#This Row],[_NR4]],"00000"))</f>
        <v/>
      </c>
      <c r="R21" s="36"/>
      <c r="S21" s="97"/>
      <c r="T21" s="42"/>
      <c r="U21" s="47"/>
      <c r="V21" s="80"/>
      <c r="W21" s="81"/>
      <c r="X21" s="11"/>
      <c r="Y21" s="11"/>
      <c r="Z21" s="11"/>
      <c r="AA21" s="11"/>
      <c r="AB21" s="11"/>
      <c r="AC21" s="11"/>
      <c r="AD21" s="11"/>
      <c r="AE21" s="11"/>
      <c r="AF21" s="82"/>
      <c r="AH21" s="6">
        <f>IF(M21="",0,COUNTIF(DAT_Auftragsliste[_ID3],M21))</f>
        <v>0</v>
      </c>
      <c r="AI21" s="6">
        <f>IF(Q21="",0,COUNTIF(DAT_Auftragsliste[_ID4],Q21))</f>
        <v>0</v>
      </c>
    </row>
    <row r="22" spans="1:35" s="6" customFormat="1" x14ac:dyDescent="0.3">
      <c r="A22" s="63">
        <f>IF(F22="",0,COUNTIF(DAT_Auftragsliste[_ID5],F22))</f>
        <v>0</v>
      </c>
      <c r="B22" s="7" t="str">
        <f>IF(COLUMNS(DAT_Auftragsliste[[#This Row],[_Datum]])-COUNTBLANK(DAT_Auftragsliste[[#This Row],[_Datum]])&lt;&gt;0,ROW(DAT_Auftragsliste[[#This Row],[_Datum]])-14,"")</f>
        <v/>
      </c>
      <c r="C22" s="21" t="str">
        <f>IF(DAT_Auftragsliste[[#This Row],[_ID]]="","","AUF_"&amp;YEAR(DAT_Auftragsliste[[#This Row],[_Datum]])&amp;"_"&amp;TEXT(B22,"00000"))</f>
        <v/>
      </c>
      <c r="D22" s="90"/>
      <c r="E22" s="26"/>
      <c r="F22" s="71" t="str">
        <f>IF(DAT_Auftragsliste[[#This Row],[_NR5]]="","",DAT_Auftragsliste[[#This Row],[_NR5]])</f>
        <v/>
      </c>
      <c r="G22" s="65"/>
      <c r="H22" s="54"/>
      <c r="I22" s="32" t="str">
        <f>IFERROR(VLOOKUP(DAT_Auftragsliste[[#This Row],[_Name]],INFO_Kundenliste[],2,FALSE),"")</f>
        <v/>
      </c>
      <c r="J22" s="8"/>
      <c r="K22" s="9"/>
      <c r="L22" s="90"/>
      <c r="M22" s="60" t="str">
        <f>IF(AND(DAT_Auftragsliste[[#This Row],[_NR3]]&lt;&gt;"",DAT_Auftragsliste[[#This Row],[_DATUM
(tatsächlich)]]&lt;&gt;""),"LE_"&amp;YEAR(DAT_Auftragsliste[[#This Row],[_DATUM
(tatsächlich)]])&amp;"_"&amp;TEXT(DAT_Auftragsliste[[#This Row],[_NR3]],"00000"),"")</f>
        <v/>
      </c>
      <c r="N22" s="35"/>
      <c r="O22" s="90"/>
      <c r="P22" s="26"/>
      <c r="Q22" s="10" t="str">
        <f>IF(DAT_Auftragsliste[[#This Row],[_DATUM
(Ausstellung)]]="","","RE_"&amp;YEAR(DAT_Auftragsliste[[#This Row],[_DATUM
(Ausstellung)]])&amp;"_"&amp;TEXT(DAT_Auftragsliste[[#This Row],[_NR4]],"00000"))</f>
        <v/>
      </c>
      <c r="R22" s="35"/>
      <c r="S22" s="96"/>
      <c r="T22" s="41"/>
      <c r="U22" s="46"/>
      <c r="V22" s="77"/>
      <c r="W22" s="78"/>
      <c r="X22" s="8"/>
      <c r="Y22" s="8"/>
      <c r="Z22" s="8"/>
      <c r="AA22" s="8"/>
      <c r="AB22" s="8"/>
      <c r="AC22" s="8"/>
      <c r="AD22" s="8"/>
      <c r="AE22" s="8"/>
      <c r="AF22" s="79"/>
      <c r="AH22" s="6">
        <f>IF(M22="",0,COUNTIF(DAT_Auftragsliste[_ID3],M22))</f>
        <v>0</v>
      </c>
      <c r="AI22" s="6">
        <f>IF(Q22="",0,COUNTIF(DAT_Auftragsliste[_ID4],Q22))</f>
        <v>0</v>
      </c>
    </row>
    <row r="23" spans="1:35" s="6" customFormat="1" x14ac:dyDescent="0.3">
      <c r="A23" s="63">
        <f>IF(F23="",0,COUNTIF(DAT_Auftragsliste[_ID5],F23))</f>
        <v>0</v>
      </c>
      <c r="B23" s="7" t="str">
        <f>IF(COLUMNS(DAT_Auftragsliste[[#This Row],[_Datum]])-COUNTBLANK(DAT_Auftragsliste[[#This Row],[_Datum]])&lt;&gt;0,ROW(DAT_Auftragsliste[[#This Row],[_Datum]])-14,"")</f>
        <v/>
      </c>
      <c r="C23" s="21" t="str">
        <f>IF(DAT_Auftragsliste[[#This Row],[_ID]]="","","AUF_"&amp;YEAR(DAT_Auftragsliste[[#This Row],[_Datum]])&amp;"_"&amp;TEXT(B23,"00000"))</f>
        <v/>
      </c>
      <c r="D23" s="91"/>
      <c r="E23" s="27"/>
      <c r="F23" s="71" t="str">
        <f>IF(DAT_Auftragsliste[[#This Row],[_NR5]]="","",DAT_Auftragsliste[[#This Row],[_NR5]])</f>
        <v/>
      </c>
      <c r="G23" s="66"/>
      <c r="H23" s="55"/>
      <c r="I23" s="32" t="str">
        <f>IFERROR(VLOOKUP(DAT_Auftragsliste[[#This Row],[_Name]],INFO_Kundenliste[],2,FALSE),"")</f>
        <v/>
      </c>
      <c r="J23" s="11"/>
      <c r="K23" s="12"/>
      <c r="L23" s="91"/>
      <c r="M23" s="60" t="str">
        <f>IF(AND(DAT_Auftragsliste[[#This Row],[_NR3]]&lt;&gt;"",DAT_Auftragsliste[[#This Row],[_DATUM
(tatsächlich)]]&lt;&gt;""),"LE_"&amp;YEAR(DAT_Auftragsliste[[#This Row],[_DATUM
(tatsächlich)]])&amp;"_"&amp;TEXT(DAT_Auftragsliste[[#This Row],[_NR3]],"00000"),"")</f>
        <v/>
      </c>
      <c r="N23" s="36"/>
      <c r="O23" s="91"/>
      <c r="P23" s="27"/>
      <c r="Q23" s="10" t="str">
        <f>IF(DAT_Auftragsliste[[#This Row],[_DATUM
(Ausstellung)]]="","","RE_"&amp;YEAR(DAT_Auftragsliste[[#This Row],[_DATUM
(Ausstellung)]])&amp;"_"&amp;TEXT(DAT_Auftragsliste[[#This Row],[_NR4]],"00000"))</f>
        <v/>
      </c>
      <c r="R23" s="36"/>
      <c r="S23" s="97"/>
      <c r="T23" s="42"/>
      <c r="U23" s="47"/>
      <c r="V23" s="80"/>
      <c r="W23" s="81"/>
      <c r="X23" s="11"/>
      <c r="Y23" s="11"/>
      <c r="Z23" s="11"/>
      <c r="AA23" s="11"/>
      <c r="AB23" s="11"/>
      <c r="AC23" s="11"/>
      <c r="AD23" s="11"/>
      <c r="AE23" s="11"/>
      <c r="AF23" s="82"/>
      <c r="AH23" s="6">
        <f>IF(M23="",0,COUNTIF(DAT_Auftragsliste[_ID3],M23))</f>
        <v>0</v>
      </c>
      <c r="AI23" s="6">
        <f>IF(Q23="",0,COUNTIF(DAT_Auftragsliste[_ID4],Q23))</f>
        <v>0</v>
      </c>
    </row>
    <row r="24" spans="1:35" s="6" customFormat="1" x14ac:dyDescent="0.3">
      <c r="A24" s="63">
        <f>IF(F24="",0,COUNTIF(DAT_Auftragsliste[_ID5],F24))</f>
        <v>0</v>
      </c>
      <c r="B24" s="7" t="str">
        <f>IF(COLUMNS(DAT_Auftragsliste[[#This Row],[_Datum]])-COUNTBLANK(DAT_Auftragsliste[[#This Row],[_Datum]])&lt;&gt;0,ROW(DAT_Auftragsliste[[#This Row],[_Datum]])-14,"")</f>
        <v/>
      </c>
      <c r="C24" s="21" t="str">
        <f>IF(DAT_Auftragsliste[[#This Row],[_ID]]="","","AUF_"&amp;YEAR(DAT_Auftragsliste[[#This Row],[_Datum]])&amp;"_"&amp;TEXT(B24,"00000"))</f>
        <v/>
      </c>
      <c r="D24" s="90"/>
      <c r="E24" s="26"/>
      <c r="F24" s="71" t="str">
        <f>IF(DAT_Auftragsliste[[#This Row],[_NR5]]="","",DAT_Auftragsliste[[#This Row],[_NR5]])</f>
        <v/>
      </c>
      <c r="G24" s="65"/>
      <c r="H24" s="54"/>
      <c r="I24" s="32" t="str">
        <f>IFERROR(VLOOKUP(DAT_Auftragsliste[[#This Row],[_Name]],INFO_Kundenliste[],2,FALSE),"")</f>
        <v/>
      </c>
      <c r="J24" s="8"/>
      <c r="K24" s="9"/>
      <c r="L24" s="90"/>
      <c r="M24" s="60" t="str">
        <f>IF(AND(DAT_Auftragsliste[[#This Row],[_NR3]]&lt;&gt;"",DAT_Auftragsliste[[#This Row],[_DATUM
(tatsächlich)]]&lt;&gt;""),"LE_"&amp;YEAR(DAT_Auftragsliste[[#This Row],[_DATUM
(tatsächlich)]])&amp;"_"&amp;TEXT(DAT_Auftragsliste[[#This Row],[_NR3]],"00000"),"")</f>
        <v/>
      </c>
      <c r="N24" s="35"/>
      <c r="O24" s="90"/>
      <c r="P24" s="26"/>
      <c r="Q24" s="10" t="str">
        <f>IF(DAT_Auftragsliste[[#This Row],[_DATUM
(Ausstellung)]]="","","RE_"&amp;YEAR(DAT_Auftragsliste[[#This Row],[_DATUM
(Ausstellung)]])&amp;"_"&amp;TEXT(DAT_Auftragsliste[[#This Row],[_NR4]],"00000"))</f>
        <v/>
      </c>
      <c r="R24" s="35"/>
      <c r="S24" s="96"/>
      <c r="T24" s="41"/>
      <c r="U24" s="46"/>
      <c r="V24" s="77"/>
      <c r="W24" s="78"/>
      <c r="X24" s="8"/>
      <c r="Y24" s="8"/>
      <c r="Z24" s="8"/>
      <c r="AA24" s="8"/>
      <c r="AB24" s="8"/>
      <c r="AC24" s="8"/>
      <c r="AD24" s="8"/>
      <c r="AE24" s="8"/>
      <c r="AF24" s="79"/>
      <c r="AH24" s="6">
        <f>IF(M24="",0,COUNTIF(DAT_Auftragsliste[_ID3],M24))</f>
        <v>0</v>
      </c>
      <c r="AI24" s="6">
        <f>IF(Q24="",0,COUNTIF(DAT_Auftragsliste[_ID4],Q24))</f>
        <v>0</v>
      </c>
    </row>
    <row r="25" spans="1:35" s="6" customFormat="1" x14ac:dyDescent="0.3">
      <c r="A25" s="63">
        <f>IF(F25="",0,COUNTIF(DAT_Auftragsliste[_ID5],F25))</f>
        <v>0</v>
      </c>
      <c r="B25" s="7" t="str">
        <f>IF(COLUMNS(DAT_Auftragsliste[[#This Row],[_Datum]])-COUNTBLANK(DAT_Auftragsliste[[#This Row],[_Datum]])&lt;&gt;0,ROW(DAT_Auftragsliste[[#This Row],[_Datum]])-14,"")</f>
        <v/>
      </c>
      <c r="C25" s="21" t="str">
        <f>IF(DAT_Auftragsliste[[#This Row],[_ID]]="","","AUF_"&amp;YEAR(DAT_Auftragsliste[[#This Row],[_Datum]])&amp;"_"&amp;TEXT(B25,"00000"))</f>
        <v/>
      </c>
      <c r="D25" s="91"/>
      <c r="E25" s="27"/>
      <c r="F25" s="71" t="str">
        <f>IF(DAT_Auftragsliste[[#This Row],[_NR5]]="","",DAT_Auftragsliste[[#This Row],[_NR5]])</f>
        <v/>
      </c>
      <c r="G25" s="66"/>
      <c r="H25" s="55"/>
      <c r="I25" s="32" t="str">
        <f>IFERROR(VLOOKUP(DAT_Auftragsliste[[#This Row],[_Name]],INFO_Kundenliste[],2,FALSE),"")</f>
        <v/>
      </c>
      <c r="J25" s="11"/>
      <c r="K25" s="12"/>
      <c r="L25" s="91"/>
      <c r="M25" s="60" t="str">
        <f>IF(AND(DAT_Auftragsliste[[#This Row],[_NR3]]&lt;&gt;"",DAT_Auftragsliste[[#This Row],[_DATUM
(tatsächlich)]]&lt;&gt;""),"LE_"&amp;YEAR(DAT_Auftragsliste[[#This Row],[_DATUM
(tatsächlich)]])&amp;"_"&amp;TEXT(DAT_Auftragsliste[[#This Row],[_NR3]],"00000"),"")</f>
        <v/>
      </c>
      <c r="N25" s="36"/>
      <c r="O25" s="91"/>
      <c r="P25" s="27"/>
      <c r="Q25" s="10" t="str">
        <f>IF(DAT_Auftragsliste[[#This Row],[_DATUM
(Ausstellung)]]="","","RE_"&amp;YEAR(DAT_Auftragsliste[[#This Row],[_DATUM
(Ausstellung)]])&amp;"_"&amp;TEXT(DAT_Auftragsliste[[#This Row],[_NR4]],"00000"))</f>
        <v/>
      </c>
      <c r="R25" s="36"/>
      <c r="S25" s="97"/>
      <c r="T25" s="42"/>
      <c r="U25" s="47"/>
      <c r="V25" s="80"/>
      <c r="W25" s="81"/>
      <c r="X25" s="11"/>
      <c r="Y25" s="11"/>
      <c r="Z25" s="11"/>
      <c r="AA25" s="11"/>
      <c r="AB25" s="11"/>
      <c r="AC25" s="11"/>
      <c r="AD25" s="11"/>
      <c r="AE25" s="11"/>
      <c r="AF25" s="82"/>
      <c r="AH25" s="6">
        <f>IF(M25="",0,COUNTIF(DAT_Auftragsliste[_ID3],M25))</f>
        <v>0</v>
      </c>
      <c r="AI25" s="6">
        <f>IF(Q25="",0,COUNTIF(DAT_Auftragsliste[_ID4],Q25))</f>
        <v>0</v>
      </c>
    </row>
    <row r="26" spans="1:35" s="6" customFormat="1" x14ac:dyDescent="0.3">
      <c r="A26" s="63">
        <f>IF(F26="",0,COUNTIF(DAT_Auftragsliste[_ID5],F26))</f>
        <v>0</v>
      </c>
      <c r="B26" s="7" t="str">
        <f>IF(COLUMNS(DAT_Auftragsliste[[#This Row],[_Datum]])-COUNTBLANK(DAT_Auftragsliste[[#This Row],[_Datum]])&lt;&gt;0,ROW(DAT_Auftragsliste[[#This Row],[_Datum]])-14,"")</f>
        <v/>
      </c>
      <c r="C26" s="21" t="str">
        <f>IF(DAT_Auftragsliste[[#This Row],[_ID]]="","","AUF_"&amp;YEAR(DAT_Auftragsliste[[#This Row],[_Datum]])&amp;"_"&amp;TEXT(B26,"00000"))</f>
        <v/>
      </c>
      <c r="D26" s="90"/>
      <c r="E26" s="26"/>
      <c r="F26" s="71" t="str">
        <f>IF(DAT_Auftragsliste[[#This Row],[_NR5]]="","",DAT_Auftragsliste[[#This Row],[_NR5]])</f>
        <v/>
      </c>
      <c r="G26" s="65"/>
      <c r="H26" s="54"/>
      <c r="I26" s="32" t="str">
        <f>IFERROR(VLOOKUP(DAT_Auftragsliste[[#This Row],[_Name]],INFO_Kundenliste[],2,FALSE),"")</f>
        <v/>
      </c>
      <c r="J26" s="8"/>
      <c r="K26" s="9"/>
      <c r="L26" s="90"/>
      <c r="M26" s="60" t="str">
        <f>IF(AND(DAT_Auftragsliste[[#This Row],[_NR3]]&lt;&gt;"",DAT_Auftragsliste[[#This Row],[_DATUM
(tatsächlich)]]&lt;&gt;""),"LE_"&amp;YEAR(DAT_Auftragsliste[[#This Row],[_DATUM
(tatsächlich)]])&amp;"_"&amp;TEXT(DAT_Auftragsliste[[#This Row],[_NR3]],"00000"),"")</f>
        <v/>
      </c>
      <c r="N26" s="35"/>
      <c r="O26" s="90"/>
      <c r="P26" s="26"/>
      <c r="Q26" s="10" t="str">
        <f>IF(DAT_Auftragsliste[[#This Row],[_DATUM
(Ausstellung)]]="","","RE_"&amp;YEAR(DAT_Auftragsliste[[#This Row],[_DATUM
(Ausstellung)]])&amp;"_"&amp;TEXT(DAT_Auftragsliste[[#This Row],[_NR4]],"00000"))</f>
        <v/>
      </c>
      <c r="R26" s="35"/>
      <c r="S26" s="96"/>
      <c r="T26" s="41"/>
      <c r="U26" s="46"/>
      <c r="V26" s="77"/>
      <c r="W26" s="78"/>
      <c r="X26" s="8"/>
      <c r="Y26" s="8"/>
      <c r="Z26" s="8"/>
      <c r="AA26" s="8"/>
      <c r="AB26" s="8"/>
      <c r="AC26" s="8"/>
      <c r="AD26" s="8"/>
      <c r="AE26" s="8"/>
      <c r="AF26" s="79"/>
      <c r="AH26" s="6">
        <f>IF(M26="",0,COUNTIF(DAT_Auftragsliste[_ID3],M26))</f>
        <v>0</v>
      </c>
      <c r="AI26" s="6">
        <f>IF(Q26="",0,COUNTIF(DAT_Auftragsliste[_ID4],Q26))</f>
        <v>0</v>
      </c>
    </row>
    <row r="27" spans="1:35" s="6" customFormat="1" x14ac:dyDescent="0.3">
      <c r="A27" s="63">
        <f>IF(F27="",0,COUNTIF(DAT_Auftragsliste[_ID5],F27))</f>
        <v>0</v>
      </c>
      <c r="B27" s="7" t="str">
        <f>IF(COLUMNS(DAT_Auftragsliste[[#This Row],[_Datum]])-COUNTBLANK(DAT_Auftragsliste[[#This Row],[_Datum]])&lt;&gt;0,ROW(DAT_Auftragsliste[[#This Row],[_Datum]])-14,"")</f>
        <v/>
      </c>
      <c r="C27" s="21" t="str">
        <f>IF(DAT_Auftragsliste[[#This Row],[_ID]]="","","AUF_"&amp;YEAR(DAT_Auftragsliste[[#This Row],[_Datum]])&amp;"_"&amp;TEXT(B27,"00000"))</f>
        <v/>
      </c>
      <c r="D27" s="91"/>
      <c r="E27" s="27"/>
      <c r="F27" s="71" t="str">
        <f>IF(DAT_Auftragsliste[[#This Row],[_NR5]]="","",DAT_Auftragsliste[[#This Row],[_NR5]])</f>
        <v/>
      </c>
      <c r="G27" s="66"/>
      <c r="H27" s="55"/>
      <c r="I27" s="32" t="str">
        <f>IFERROR(VLOOKUP(DAT_Auftragsliste[[#This Row],[_Name]],INFO_Kundenliste[],2,FALSE),"")</f>
        <v/>
      </c>
      <c r="J27" s="11"/>
      <c r="K27" s="12"/>
      <c r="L27" s="91"/>
      <c r="M27" s="60" t="str">
        <f>IF(AND(DAT_Auftragsliste[[#This Row],[_NR3]]&lt;&gt;"",DAT_Auftragsliste[[#This Row],[_DATUM
(tatsächlich)]]&lt;&gt;""),"LE_"&amp;YEAR(DAT_Auftragsliste[[#This Row],[_DATUM
(tatsächlich)]])&amp;"_"&amp;TEXT(DAT_Auftragsliste[[#This Row],[_NR3]],"00000"),"")</f>
        <v/>
      </c>
      <c r="N27" s="36"/>
      <c r="O27" s="91"/>
      <c r="P27" s="27"/>
      <c r="Q27" s="10" t="str">
        <f>IF(DAT_Auftragsliste[[#This Row],[_DATUM
(Ausstellung)]]="","","RE_"&amp;YEAR(DAT_Auftragsliste[[#This Row],[_DATUM
(Ausstellung)]])&amp;"_"&amp;TEXT(DAT_Auftragsliste[[#This Row],[_NR4]],"00000"))</f>
        <v/>
      </c>
      <c r="R27" s="36"/>
      <c r="S27" s="97"/>
      <c r="T27" s="42"/>
      <c r="U27" s="47"/>
      <c r="V27" s="80"/>
      <c r="W27" s="81"/>
      <c r="X27" s="11"/>
      <c r="Y27" s="11"/>
      <c r="Z27" s="11"/>
      <c r="AA27" s="11"/>
      <c r="AB27" s="11"/>
      <c r="AC27" s="11"/>
      <c r="AD27" s="11"/>
      <c r="AE27" s="11"/>
      <c r="AF27" s="82"/>
      <c r="AH27" s="6">
        <f>IF(M27="",0,COUNTIF(DAT_Auftragsliste[_ID3],M27))</f>
        <v>0</v>
      </c>
      <c r="AI27" s="6">
        <f>IF(Q27="",0,COUNTIF(DAT_Auftragsliste[_ID4],Q27))</f>
        <v>0</v>
      </c>
    </row>
    <row r="28" spans="1:35" s="6" customFormat="1" x14ac:dyDescent="0.3">
      <c r="A28" s="63">
        <f>IF(F28="",0,COUNTIF(DAT_Auftragsliste[_ID5],F28))</f>
        <v>0</v>
      </c>
      <c r="B28" s="7" t="str">
        <f>IF(COLUMNS(DAT_Auftragsliste[[#This Row],[_Datum]])-COUNTBLANK(DAT_Auftragsliste[[#This Row],[_Datum]])&lt;&gt;0,ROW(DAT_Auftragsliste[[#This Row],[_Datum]])-14,"")</f>
        <v/>
      </c>
      <c r="C28" s="21" t="str">
        <f>IF(DAT_Auftragsliste[[#This Row],[_ID]]="","","AUF_"&amp;YEAR(DAT_Auftragsliste[[#This Row],[_Datum]])&amp;"_"&amp;TEXT(B28,"00000"))</f>
        <v/>
      </c>
      <c r="D28" s="90"/>
      <c r="E28" s="26"/>
      <c r="F28" s="71" t="str">
        <f>IF(DAT_Auftragsliste[[#This Row],[_NR5]]="","",DAT_Auftragsliste[[#This Row],[_NR5]])</f>
        <v/>
      </c>
      <c r="G28" s="65"/>
      <c r="H28" s="54"/>
      <c r="I28" s="32" t="str">
        <f>IFERROR(VLOOKUP(DAT_Auftragsliste[[#This Row],[_Name]],INFO_Kundenliste[],2,FALSE),"")</f>
        <v/>
      </c>
      <c r="J28" s="8"/>
      <c r="K28" s="9"/>
      <c r="L28" s="90"/>
      <c r="M28" s="60" t="str">
        <f>IF(AND(DAT_Auftragsliste[[#This Row],[_NR3]]&lt;&gt;"",DAT_Auftragsliste[[#This Row],[_DATUM
(tatsächlich)]]&lt;&gt;""),"LE_"&amp;YEAR(DAT_Auftragsliste[[#This Row],[_DATUM
(tatsächlich)]])&amp;"_"&amp;TEXT(DAT_Auftragsliste[[#This Row],[_NR3]],"00000"),"")</f>
        <v/>
      </c>
      <c r="N28" s="35"/>
      <c r="O28" s="90"/>
      <c r="P28" s="26"/>
      <c r="Q28" s="10" t="str">
        <f>IF(DAT_Auftragsliste[[#This Row],[_DATUM
(Ausstellung)]]="","","RE_"&amp;YEAR(DAT_Auftragsliste[[#This Row],[_DATUM
(Ausstellung)]])&amp;"_"&amp;TEXT(DAT_Auftragsliste[[#This Row],[_NR4]],"00000"))</f>
        <v/>
      </c>
      <c r="R28" s="35"/>
      <c r="S28" s="96"/>
      <c r="T28" s="41"/>
      <c r="U28" s="46"/>
      <c r="V28" s="77"/>
      <c r="W28" s="78"/>
      <c r="X28" s="8"/>
      <c r="Y28" s="8"/>
      <c r="Z28" s="8"/>
      <c r="AA28" s="8"/>
      <c r="AB28" s="8"/>
      <c r="AC28" s="8"/>
      <c r="AD28" s="8"/>
      <c r="AE28" s="8"/>
      <c r="AF28" s="79"/>
      <c r="AH28" s="6">
        <f>IF(M28="",0,COUNTIF(DAT_Auftragsliste[_ID3],M28))</f>
        <v>0</v>
      </c>
      <c r="AI28" s="6">
        <f>IF(Q28="",0,COUNTIF(DAT_Auftragsliste[_ID4],Q28))</f>
        <v>0</v>
      </c>
    </row>
    <row r="29" spans="1:35" s="6" customFormat="1" x14ac:dyDescent="0.3">
      <c r="A29" s="63">
        <f>IF(F29="",0,COUNTIF(DAT_Auftragsliste[_ID5],F29))</f>
        <v>0</v>
      </c>
      <c r="B29" s="7" t="str">
        <f>IF(COLUMNS(DAT_Auftragsliste[[#This Row],[_Datum]])-COUNTBLANK(DAT_Auftragsliste[[#This Row],[_Datum]])&lt;&gt;0,ROW(DAT_Auftragsliste[[#This Row],[_Datum]])-14,"")</f>
        <v/>
      </c>
      <c r="C29" s="21" t="str">
        <f>IF(DAT_Auftragsliste[[#This Row],[_ID]]="","","AUF_"&amp;YEAR(DAT_Auftragsliste[[#This Row],[_Datum]])&amp;"_"&amp;TEXT(B29,"00000"))</f>
        <v/>
      </c>
      <c r="D29" s="91"/>
      <c r="E29" s="27"/>
      <c r="F29" s="71" t="str">
        <f>IF(DAT_Auftragsliste[[#This Row],[_NR5]]="","",DAT_Auftragsliste[[#This Row],[_NR5]])</f>
        <v/>
      </c>
      <c r="G29" s="66"/>
      <c r="H29" s="55"/>
      <c r="I29" s="32" t="str">
        <f>IFERROR(VLOOKUP(DAT_Auftragsliste[[#This Row],[_Name]],INFO_Kundenliste[],2,FALSE),"")</f>
        <v/>
      </c>
      <c r="J29" s="11"/>
      <c r="K29" s="12"/>
      <c r="L29" s="91"/>
      <c r="M29" s="60" t="str">
        <f>IF(AND(DAT_Auftragsliste[[#This Row],[_NR3]]&lt;&gt;"",DAT_Auftragsliste[[#This Row],[_DATUM
(tatsächlich)]]&lt;&gt;""),"LE_"&amp;YEAR(DAT_Auftragsliste[[#This Row],[_DATUM
(tatsächlich)]])&amp;"_"&amp;TEXT(DAT_Auftragsliste[[#This Row],[_NR3]],"00000"),"")</f>
        <v/>
      </c>
      <c r="N29" s="36"/>
      <c r="O29" s="91"/>
      <c r="P29" s="27"/>
      <c r="Q29" s="10" t="str">
        <f>IF(DAT_Auftragsliste[[#This Row],[_DATUM
(Ausstellung)]]="","","RE_"&amp;YEAR(DAT_Auftragsliste[[#This Row],[_DATUM
(Ausstellung)]])&amp;"_"&amp;TEXT(DAT_Auftragsliste[[#This Row],[_NR4]],"00000"))</f>
        <v/>
      </c>
      <c r="R29" s="36"/>
      <c r="S29" s="97"/>
      <c r="T29" s="42"/>
      <c r="U29" s="47"/>
      <c r="V29" s="80"/>
      <c r="W29" s="81"/>
      <c r="X29" s="11"/>
      <c r="Y29" s="11"/>
      <c r="Z29" s="11"/>
      <c r="AA29" s="11"/>
      <c r="AB29" s="11"/>
      <c r="AC29" s="11"/>
      <c r="AD29" s="11"/>
      <c r="AE29" s="11"/>
      <c r="AF29" s="82"/>
      <c r="AH29" s="6">
        <f>IF(M29="",0,COUNTIF(DAT_Auftragsliste[_ID3],M29))</f>
        <v>0</v>
      </c>
      <c r="AI29" s="6">
        <f>IF(Q29="",0,COUNTIF(DAT_Auftragsliste[_ID4],Q29))</f>
        <v>0</v>
      </c>
    </row>
    <row r="30" spans="1:35" s="6" customFormat="1" x14ac:dyDescent="0.3">
      <c r="A30" s="63">
        <f>IF(F30="",0,COUNTIF(DAT_Auftragsliste[_ID5],F30))</f>
        <v>0</v>
      </c>
      <c r="B30" s="7" t="str">
        <f>IF(COLUMNS(DAT_Auftragsliste[[#This Row],[_Datum]])-COUNTBLANK(DAT_Auftragsliste[[#This Row],[_Datum]])&lt;&gt;0,ROW(DAT_Auftragsliste[[#This Row],[_Datum]])-14,"")</f>
        <v/>
      </c>
      <c r="C30" s="21" t="str">
        <f>IF(DAT_Auftragsliste[[#This Row],[_ID]]="","","AUF_"&amp;YEAR(DAT_Auftragsliste[[#This Row],[_Datum]])&amp;"_"&amp;TEXT(B30,"00000"))</f>
        <v/>
      </c>
      <c r="D30" s="90"/>
      <c r="E30" s="26"/>
      <c r="F30" s="71" t="str">
        <f>IF(DAT_Auftragsliste[[#This Row],[_NR5]]="","",DAT_Auftragsliste[[#This Row],[_NR5]])</f>
        <v/>
      </c>
      <c r="G30" s="65"/>
      <c r="H30" s="54"/>
      <c r="I30" s="32" t="str">
        <f>IFERROR(VLOOKUP(DAT_Auftragsliste[[#This Row],[_Name]],INFO_Kundenliste[],2,FALSE),"")</f>
        <v/>
      </c>
      <c r="J30" s="8"/>
      <c r="K30" s="9"/>
      <c r="L30" s="90"/>
      <c r="M30" s="60" t="str">
        <f>IF(AND(DAT_Auftragsliste[[#This Row],[_NR3]]&lt;&gt;"",DAT_Auftragsliste[[#This Row],[_DATUM
(tatsächlich)]]&lt;&gt;""),"LE_"&amp;YEAR(DAT_Auftragsliste[[#This Row],[_DATUM
(tatsächlich)]])&amp;"_"&amp;TEXT(DAT_Auftragsliste[[#This Row],[_NR3]],"00000"),"")</f>
        <v/>
      </c>
      <c r="N30" s="35"/>
      <c r="O30" s="90"/>
      <c r="P30" s="26"/>
      <c r="Q30" s="10" t="str">
        <f>IF(DAT_Auftragsliste[[#This Row],[_DATUM
(Ausstellung)]]="","","RE_"&amp;YEAR(DAT_Auftragsliste[[#This Row],[_DATUM
(Ausstellung)]])&amp;"_"&amp;TEXT(DAT_Auftragsliste[[#This Row],[_NR4]],"00000"))</f>
        <v/>
      </c>
      <c r="R30" s="35"/>
      <c r="S30" s="96"/>
      <c r="T30" s="41"/>
      <c r="U30" s="46"/>
      <c r="V30" s="77"/>
      <c r="W30" s="78"/>
      <c r="X30" s="8"/>
      <c r="Y30" s="8"/>
      <c r="Z30" s="8"/>
      <c r="AA30" s="8"/>
      <c r="AB30" s="8"/>
      <c r="AC30" s="8"/>
      <c r="AD30" s="8"/>
      <c r="AE30" s="8"/>
      <c r="AF30" s="79"/>
      <c r="AH30" s="6">
        <f>IF(M30="",0,COUNTIF(DAT_Auftragsliste[_ID3],M30))</f>
        <v>0</v>
      </c>
      <c r="AI30" s="6">
        <f>IF(Q30="",0,COUNTIF(DAT_Auftragsliste[_ID4],Q30))</f>
        <v>0</v>
      </c>
    </row>
    <row r="31" spans="1:35" s="6" customFormat="1" x14ac:dyDescent="0.3">
      <c r="A31" s="63">
        <f>IF(F31="",0,COUNTIF(DAT_Auftragsliste[_ID5],F31))</f>
        <v>0</v>
      </c>
      <c r="B31" s="7" t="str">
        <f>IF(COLUMNS(DAT_Auftragsliste[[#This Row],[_Datum]])-COUNTBLANK(DAT_Auftragsliste[[#This Row],[_Datum]])&lt;&gt;0,ROW(DAT_Auftragsliste[[#This Row],[_Datum]])-14,"")</f>
        <v/>
      </c>
      <c r="C31" s="21" t="str">
        <f>IF(DAT_Auftragsliste[[#This Row],[_ID]]="","","AUF_"&amp;YEAR(DAT_Auftragsliste[[#This Row],[_Datum]])&amp;"_"&amp;TEXT(B31,"00000"))</f>
        <v/>
      </c>
      <c r="D31" s="91"/>
      <c r="E31" s="27"/>
      <c r="F31" s="71" t="str">
        <f>IF(DAT_Auftragsliste[[#This Row],[_NR5]]="","",DAT_Auftragsliste[[#This Row],[_NR5]])</f>
        <v/>
      </c>
      <c r="G31" s="66"/>
      <c r="H31" s="55"/>
      <c r="I31" s="32" t="str">
        <f>IFERROR(VLOOKUP(DAT_Auftragsliste[[#This Row],[_Name]],INFO_Kundenliste[],2,FALSE),"")</f>
        <v/>
      </c>
      <c r="J31" s="11"/>
      <c r="K31" s="12"/>
      <c r="L31" s="91"/>
      <c r="M31" s="60" t="str">
        <f>IF(AND(DAT_Auftragsliste[[#This Row],[_NR3]]&lt;&gt;"",DAT_Auftragsliste[[#This Row],[_DATUM
(tatsächlich)]]&lt;&gt;""),"LE_"&amp;YEAR(DAT_Auftragsliste[[#This Row],[_DATUM
(tatsächlich)]])&amp;"_"&amp;TEXT(DAT_Auftragsliste[[#This Row],[_NR3]],"00000"),"")</f>
        <v/>
      </c>
      <c r="N31" s="36"/>
      <c r="O31" s="91"/>
      <c r="P31" s="27"/>
      <c r="Q31" s="10" t="str">
        <f>IF(DAT_Auftragsliste[[#This Row],[_DATUM
(Ausstellung)]]="","","RE_"&amp;YEAR(DAT_Auftragsliste[[#This Row],[_DATUM
(Ausstellung)]])&amp;"_"&amp;TEXT(DAT_Auftragsliste[[#This Row],[_NR4]],"00000"))</f>
        <v/>
      </c>
      <c r="R31" s="36"/>
      <c r="S31" s="97"/>
      <c r="T31" s="42"/>
      <c r="U31" s="47"/>
      <c r="V31" s="80"/>
      <c r="W31" s="81"/>
      <c r="X31" s="11"/>
      <c r="Y31" s="11"/>
      <c r="Z31" s="11"/>
      <c r="AA31" s="11"/>
      <c r="AB31" s="11"/>
      <c r="AC31" s="11"/>
      <c r="AD31" s="11"/>
      <c r="AE31" s="11"/>
      <c r="AF31" s="82"/>
      <c r="AH31" s="6">
        <f>IF(M31="",0,COUNTIF(DAT_Auftragsliste[_ID3],M31))</f>
        <v>0</v>
      </c>
      <c r="AI31" s="6">
        <f>IF(Q31="",0,COUNTIF(DAT_Auftragsliste[_ID4],Q31))</f>
        <v>0</v>
      </c>
    </row>
    <row r="32" spans="1:35" s="6" customFormat="1" x14ac:dyDescent="0.3">
      <c r="A32" s="63">
        <f>IF(F32="",0,COUNTIF(DAT_Auftragsliste[_ID5],F32))</f>
        <v>0</v>
      </c>
      <c r="B32" s="7" t="str">
        <f>IF(COLUMNS(DAT_Auftragsliste[[#This Row],[_Datum]])-COUNTBLANK(DAT_Auftragsliste[[#This Row],[_Datum]])&lt;&gt;0,ROW(DAT_Auftragsliste[[#This Row],[_Datum]])-14,"")</f>
        <v/>
      </c>
      <c r="C32" s="21" t="str">
        <f>IF(DAT_Auftragsliste[[#This Row],[_ID]]="","","AUF_"&amp;YEAR(DAT_Auftragsliste[[#This Row],[_Datum]])&amp;"_"&amp;TEXT(B32,"00000"))</f>
        <v/>
      </c>
      <c r="D32" s="90"/>
      <c r="E32" s="26"/>
      <c r="F32" s="71" t="str">
        <f>IF(DAT_Auftragsliste[[#This Row],[_NR5]]="","",DAT_Auftragsliste[[#This Row],[_NR5]])</f>
        <v/>
      </c>
      <c r="G32" s="65"/>
      <c r="H32" s="54"/>
      <c r="I32" s="32" t="str">
        <f>IFERROR(VLOOKUP(DAT_Auftragsliste[[#This Row],[_Name]],INFO_Kundenliste[],2,FALSE),"")</f>
        <v/>
      </c>
      <c r="J32" s="8"/>
      <c r="K32" s="9"/>
      <c r="L32" s="90"/>
      <c r="M32" s="60" t="str">
        <f>IF(AND(DAT_Auftragsliste[[#This Row],[_NR3]]&lt;&gt;"",DAT_Auftragsliste[[#This Row],[_DATUM
(tatsächlich)]]&lt;&gt;""),"LE_"&amp;YEAR(DAT_Auftragsliste[[#This Row],[_DATUM
(tatsächlich)]])&amp;"_"&amp;TEXT(DAT_Auftragsliste[[#This Row],[_NR3]],"00000"),"")</f>
        <v/>
      </c>
      <c r="N32" s="35"/>
      <c r="O32" s="90"/>
      <c r="P32" s="26"/>
      <c r="Q32" s="10" t="str">
        <f>IF(DAT_Auftragsliste[[#This Row],[_DATUM
(Ausstellung)]]="","","RE_"&amp;YEAR(DAT_Auftragsliste[[#This Row],[_DATUM
(Ausstellung)]])&amp;"_"&amp;TEXT(DAT_Auftragsliste[[#This Row],[_NR4]],"00000"))</f>
        <v/>
      </c>
      <c r="R32" s="35"/>
      <c r="S32" s="96"/>
      <c r="T32" s="41"/>
      <c r="U32" s="46"/>
      <c r="V32" s="77"/>
      <c r="W32" s="78"/>
      <c r="X32" s="8"/>
      <c r="Y32" s="8"/>
      <c r="Z32" s="8"/>
      <c r="AA32" s="8"/>
      <c r="AB32" s="8"/>
      <c r="AC32" s="8"/>
      <c r="AD32" s="8"/>
      <c r="AE32" s="8"/>
      <c r="AF32" s="79"/>
      <c r="AH32" s="6">
        <f>IF(M32="",0,COUNTIF(DAT_Auftragsliste[_ID3],M32))</f>
        <v>0</v>
      </c>
      <c r="AI32" s="6">
        <f>IF(Q32="",0,COUNTIF(DAT_Auftragsliste[_ID4],Q32))</f>
        <v>0</v>
      </c>
    </row>
    <row r="33" spans="1:35" s="6" customFormat="1" x14ac:dyDescent="0.3">
      <c r="A33" s="63">
        <f>IF(F33="",0,COUNTIF(DAT_Auftragsliste[_ID5],F33))</f>
        <v>0</v>
      </c>
      <c r="B33" s="7" t="str">
        <f>IF(COLUMNS(DAT_Auftragsliste[[#This Row],[_Datum]])-COUNTBLANK(DAT_Auftragsliste[[#This Row],[_Datum]])&lt;&gt;0,ROW(DAT_Auftragsliste[[#This Row],[_Datum]])-14,"")</f>
        <v/>
      </c>
      <c r="C33" s="21" t="str">
        <f>IF(DAT_Auftragsliste[[#This Row],[_ID]]="","","AUF_"&amp;YEAR(DAT_Auftragsliste[[#This Row],[_Datum]])&amp;"_"&amp;TEXT(B33,"00000"))</f>
        <v/>
      </c>
      <c r="D33" s="91"/>
      <c r="E33" s="27"/>
      <c r="F33" s="71" t="str">
        <f>IF(DAT_Auftragsliste[[#This Row],[_NR5]]="","",DAT_Auftragsliste[[#This Row],[_NR5]])</f>
        <v/>
      </c>
      <c r="G33" s="66"/>
      <c r="H33" s="55"/>
      <c r="I33" s="32" t="str">
        <f>IFERROR(VLOOKUP(DAT_Auftragsliste[[#This Row],[_Name]],INFO_Kundenliste[],2,FALSE),"")</f>
        <v/>
      </c>
      <c r="J33" s="11"/>
      <c r="K33" s="12"/>
      <c r="L33" s="91"/>
      <c r="M33" s="60" t="str">
        <f>IF(AND(DAT_Auftragsliste[[#This Row],[_NR3]]&lt;&gt;"",DAT_Auftragsliste[[#This Row],[_DATUM
(tatsächlich)]]&lt;&gt;""),"LE_"&amp;YEAR(DAT_Auftragsliste[[#This Row],[_DATUM
(tatsächlich)]])&amp;"_"&amp;TEXT(DAT_Auftragsliste[[#This Row],[_NR3]],"00000"),"")</f>
        <v/>
      </c>
      <c r="N33" s="36"/>
      <c r="O33" s="91"/>
      <c r="P33" s="27"/>
      <c r="Q33" s="10" t="str">
        <f>IF(DAT_Auftragsliste[[#This Row],[_DATUM
(Ausstellung)]]="","","RE_"&amp;YEAR(DAT_Auftragsliste[[#This Row],[_DATUM
(Ausstellung)]])&amp;"_"&amp;TEXT(DAT_Auftragsliste[[#This Row],[_NR4]],"00000"))</f>
        <v/>
      </c>
      <c r="R33" s="36"/>
      <c r="S33" s="97"/>
      <c r="T33" s="42"/>
      <c r="U33" s="47"/>
      <c r="V33" s="80"/>
      <c r="W33" s="81"/>
      <c r="X33" s="11"/>
      <c r="Y33" s="11"/>
      <c r="Z33" s="11"/>
      <c r="AA33" s="11"/>
      <c r="AB33" s="11"/>
      <c r="AC33" s="11"/>
      <c r="AD33" s="11"/>
      <c r="AE33" s="11"/>
      <c r="AF33" s="82"/>
      <c r="AH33" s="6">
        <f>IF(M33="",0,COUNTIF(DAT_Auftragsliste[_ID3],M33))</f>
        <v>0</v>
      </c>
      <c r="AI33" s="6">
        <f>IF(Q33="",0,COUNTIF(DAT_Auftragsliste[_ID4],Q33))</f>
        <v>0</v>
      </c>
    </row>
    <row r="34" spans="1:35" s="6" customFormat="1" x14ac:dyDescent="0.3">
      <c r="A34" s="63">
        <f>IF(F34="",0,COUNTIF(DAT_Auftragsliste[_ID5],F34))</f>
        <v>0</v>
      </c>
      <c r="B34" s="7" t="str">
        <f>IF(COLUMNS(DAT_Auftragsliste[[#This Row],[_Datum]])-COUNTBLANK(DAT_Auftragsliste[[#This Row],[_Datum]])&lt;&gt;0,ROW(DAT_Auftragsliste[[#This Row],[_Datum]])-14,"")</f>
        <v/>
      </c>
      <c r="C34" s="21" t="str">
        <f>IF(DAT_Auftragsliste[[#This Row],[_ID]]="","","AUF_"&amp;YEAR(DAT_Auftragsliste[[#This Row],[_Datum]])&amp;"_"&amp;TEXT(B34,"00000"))</f>
        <v/>
      </c>
      <c r="D34" s="90"/>
      <c r="E34" s="26"/>
      <c r="F34" s="71" t="str">
        <f>IF(DAT_Auftragsliste[[#This Row],[_NR5]]="","",DAT_Auftragsliste[[#This Row],[_NR5]])</f>
        <v/>
      </c>
      <c r="G34" s="65"/>
      <c r="H34" s="54"/>
      <c r="I34" s="32" t="str">
        <f>IFERROR(VLOOKUP(DAT_Auftragsliste[[#This Row],[_Name]],INFO_Kundenliste[],2,FALSE),"")</f>
        <v/>
      </c>
      <c r="J34" s="8"/>
      <c r="K34" s="9"/>
      <c r="L34" s="90"/>
      <c r="M34" s="60" t="str">
        <f>IF(AND(DAT_Auftragsliste[[#This Row],[_NR3]]&lt;&gt;"",DAT_Auftragsliste[[#This Row],[_DATUM
(tatsächlich)]]&lt;&gt;""),"LE_"&amp;YEAR(DAT_Auftragsliste[[#This Row],[_DATUM
(tatsächlich)]])&amp;"_"&amp;TEXT(DAT_Auftragsliste[[#This Row],[_NR3]],"00000"),"")</f>
        <v/>
      </c>
      <c r="N34" s="35"/>
      <c r="O34" s="90"/>
      <c r="P34" s="26"/>
      <c r="Q34" s="10" t="str">
        <f>IF(DAT_Auftragsliste[[#This Row],[_DATUM
(Ausstellung)]]="","","RE_"&amp;YEAR(DAT_Auftragsliste[[#This Row],[_DATUM
(Ausstellung)]])&amp;"_"&amp;TEXT(DAT_Auftragsliste[[#This Row],[_NR4]],"00000"))</f>
        <v/>
      </c>
      <c r="R34" s="35"/>
      <c r="S34" s="96"/>
      <c r="T34" s="41"/>
      <c r="U34" s="46"/>
      <c r="V34" s="77"/>
      <c r="W34" s="78"/>
      <c r="X34" s="8"/>
      <c r="Y34" s="8"/>
      <c r="Z34" s="8"/>
      <c r="AA34" s="8"/>
      <c r="AB34" s="8"/>
      <c r="AC34" s="8"/>
      <c r="AD34" s="8"/>
      <c r="AE34" s="8"/>
      <c r="AF34" s="79"/>
      <c r="AH34" s="6">
        <f>IF(M34="",0,COUNTIF(DAT_Auftragsliste[_ID3],M34))</f>
        <v>0</v>
      </c>
      <c r="AI34" s="6">
        <f>IF(Q34="",0,COUNTIF(DAT_Auftragsliste[_ID4],Q34))</f>
        <v>0</v>
      </c>
    </row>
    <row r="35" spans="1:35" s="6" customFormat="1" x14ac:dyDescent="0.3">
      <c r="A35" s="63">
        <f>IF(F35="",0,COUNTIF(DAT_Auftragsliste[_ID5],F35))</f>
        <v>0</v>
      </c>
      <c r="B35" s="7" t="str">
        <f>IF(COLUMNS(DAT_Auftragsliste[[#This Row],[_Datum]])-COUNTBLANK(DAT_Auftragsliste[[#This Row],[_Datum]])&lt;&gt;0,ROW(DAT_Auftragsliste[[#This Row],[_Datum]])-14,"")</f>
        <v/>
      </c>
      <c r="C35" s="21" t="str">
        <f>IF(DAT_Auftragsliste[[#This Row],[_ID]]="","","AUF_"&amp;YEAR(DAT_Auftragsliste[[#This Row],[_Datum]])&amp;"_"&amp;TEXT(B35,"00000"))</f>
        <v/>
      </c>
      <c r="D35" s="91"/>
      <c r="E35" s="27"/>
      <c r="F35" s="71" t="str">
        <f>IF(DAT_Auftragsliste[[#This Row],[_NR5]]="","",DAT_Auftragsliste[[#This Row],[_NR5]])</f>
        <v/>
      </c>
      <c r="G35" s="66"/>
      <c r="H35" s="55"/>
      <c r="I35" s="32" t="str">
        <f>IFERROR(VLOOKUP(DAT_Auftragsliste[[#This Row],[_Name]],INFO_Kundenliste[],2,FALSE),"")</f>
        <v/>
      </c>
      <c r="J35" s="11"/>
      <c r="K35" s="12"/>
      <c r="L35" s="91"/>
      <c r="M35" s="60" t="str">
        <f>IF(AND(DAT_Auftragsliste[[#This Row],[_NR3]]&lt;&gt;"",DAT_Auftragsliste[[#This Row],[_DATUM
(tatsächlich)]]&lt;&gt;""),"LE_"&amp;YEAR(DAT_Auftragsliste[[#This Row],[_DATUM
(tatsächlich)]])&amp;"_"&amp;TEXT(DAT_Auftragsliste[[#This Row],[_NR3]],"00000"),"")</f>
        <v/>
      </c>
      <c r="N35" s="36"/>
      <c r="O35" s="91"/>
      <c r="P35" s="27"/>
      <c r="Q35" s="10" t="str">
        <f>IF(DAT_Auftragsliste[[#This Row],[_DATUM
(Ausstellung)]]="","","RE_"&amp;YEAR(DAT_Auftragsliste[[#This Row],[_DATUM
(Ausstellung)]])&amp;"_"&amp;TEXT(DAT_Auftragsliste[[#This Row],[_NR4]],"00000"))</f>
        <v/>
      </c>
      <c r="R35" s="36"/>
      <c r="S35" s="97"/>
      <c r="T35" s="42"/>
      <c r="U35" s="47"/>
      <c r="V35" s="80"/>
      <c r="W35" s="81"/>
      <c r="X35" s="11"/>
      <c r="Y35" s="11"/>
      <c r="Z35" s="11"/>
      <c r="AA35" s="11"/>
      <c r="AB35" s="11"/>
      <c r="AC35" s="11"/>
      <c r="AD35" s="11"/>
      <c r="AE35" s="11"/>
      <c r="AF35" s="82"/>
      <c r="AH35" s="6">
        <f>IF(M35="",0,COUNTIF(DAT_Auftragsliste[_ID3],M35))</f>
        <v>0</v>
      </c>
      <c r="AI35" s="6">
        <f>IF(Q35="",0,COUNTIF(DAT_Auftragsliste[_ID4],Q35))</f>
        <v>0</v>
      </c>
    </row>
    <row r="36" spans="1:35" s="6" customFormat="1" x14ac:dyDescent="0.3">
      <c r="A36" s="63">
        <f>IF(F36="",0,COUNTIF(DAT_Auftragsliste[_ID5],F36))</f>
        <v>0</v>
      </c>
      <c r="B36" s="7" t="str">
        <f>IF(COLUMNS(DAT_Auftragsliste[[#This Row],[_Datum]])-COUNTBLANK(DAT_Auftragsliste[[#This Row],[_Datum]])&lt;&gt;0,ROW(DAT_Auftragsliste[[#This Row],[_Datum]])-14,"")</f>
        <v/>
      </c>
      <c r="C36" s="21" t="str">
        <f>IF(DAT_Auftragsliste[[#This Row],[_ID]]="","","AUF_"&amp;YEAR(DAT_Auftragsliste[[#This Row],[_Datum]])&amp;"_"&amp;TEXT(B36,"00000"))</f>
        <v/>
      </c>
      <c r="D36" s="90"/>
      <c r="E36" s="26"/>
      <c r="F36" s="71" t="str">
        <f>IF(DAT_Auftragsliste[[#This Row],[_NR5]]="","",DAT_Auftragsliste[[#This Row],[_NR5]])</f>
        <v/>
      </c>
      <c r="G36" s="65"/>
      <c r="H36" s="54"/>
      <c r="I36" s="32" t="str">
        <f>IFERROR(VLOOKUP(DAT_Auftragsliste[[#This Row],[_Name]],INFO_Kundenliste[],2,FALSE),"")</f>
        <v/>
      </c>
      <c r="J36" s="8"/>
      <c r="K36" s="9"/>
      <c r="L36" s="90"/>
      <c r="M36" s="60" t="str">
        <f>IF(AND(DAT_Auftragsliste[[#This Row],[_NR3]]&lt;&gt;"",DAT_Auftragsliste[[#This Row],[_DATUM
(tatsächlich)]]&lt;&gt;""),"LE_"&amp;YEAR(DAT_Auftragsliste[[#This Row],[_DATUM
(tatsächlich)]])&amp;"_"&amp;TEXT(DAT_Auftragsliste[[#This Row],[_NR3]],"00000"),"")</f>
        <v/>
      </c>
      <c r="N36" s="35"/>
      <c r="O36" s="90"/>
      <c r="P36" s="26"/>
      <c r="Q36" s="10" t="str">
        <f>IF(DAT_Auftragsliste[[#This Row],[_DATUM
(Ausstellung)]]="","","RE_"&amp;YEAR(DAT_Auftragsliste[[#This Row],[_DATUM
(Ausstellung)]])&amp;"_"&amp;TEXT(DAT_Auftragsliste[[#This Row],[_NR4]],"00000"))</f>
        <v/>
      </c>
      <c r="R36" s="35"/>
      <c r="S36" s="96"/>
      <c r="T36" s="41"/>
      <c r="U36" s="46"/>
      <c r="V36" s="77"/>
      <c r="W36" s="78"/>
      <c r="X36" s="8"/>
      <c r="Y36" s="8"/>
      <c r="Z36" s="8"/>
      <c r="AA36" s="8"/>
      <c r="AB36" s="8"/>
      <c r="AC36" s="8"/>
      <c r="AD36" s="8"/>
      <c r="AE36" s="8"/>
      <c r="AF36" s="79"/>
      <c r="AH36" s="6">
        <f>IF(M36="",0,COUNTIF(DAT_Auftragsliste[_ID3],M36))</f>
        <v>0</v>
      </c>
      <c r="AI36" s="6">
        <f>IF(Q36="",0,COUNTIF(DAT_Auftragsliste[_ID4],Q36))</f>
        <v>0</v>
      </c>
    </row>
    <row r="37" spans="1:35" s="6" customFormat="1" x14ac:dyDescent="0.3">
      <c r="A37" s="63">
        <f>IF(F37="",0,COUNTIF(DAT_Auftragsliste[_ID5],F37))</f>
        <v>0</v>
      </c>
      <c r="B37" s="7" t="str">
        <f>IF(COLUMNS(DAT_Auftragsliste[[#This Row],[_Datum]])-COUNTBLANK(DAT_Auftragsliste[[#This Row],[_Datum]])&lt;&gt;0,ROW(DAT_Auftragsliste[[#This Row],[_Datum]])-14,"")</f>
        <v/>
      </c>
      <c r="C37" s="21" t="str">
        <f>IF(DAT_Auftragsliste[[#This Row],[_ID]]="","","AUF_"&amp;YEAR(DAT_Auftragsliste[[#This Row],[_Datum]])&amp;"_"&amp;TEXT(B37,"00000"))</f>
        <v/>
      </c>
      <c r="D37" s="91"/>
      <c r="E37" s="27"/>
      <c r="F37" s="71" t="str">
        <f>IF(DAT_Auftragsliste[[#This Row],[_NR5]]="","",DAT_Auftragsliste[[#This Row],[_NR5]])</f>
        <v/>
      </c>
      <c r="G37" s="66"/>
      <c r="H37" s="55"/>
      <c r="I37" s="32" t="str">
        <f>IFERROR(VLOOKUP(DAT_Auftragsliste[[#This Row],[_Name]],INFO_Kundenliste[],2,FALSE),"")</f>
        <v/>
      </c>
      <c r="J37" s="11"/>
      <c r="K37" s="12"/>
      <c r="L37" s="91"/>
      <c r="M37" s="60" t="str">
        <f>IF(AND(DAT_Auftragsliste[[#This Row],[_NR3]]&lt;&gt;"",DAT_Auftragsliste[[#This Row],[_DATUM
(tatsächlich)]]&lt;&gt;""),"LE_"&amp;YEAR(DAT_Auftragsliste[[#This Row],[_DATUM
(tatsächlich)]])&amp;"_"&amp;TEXT(DAT_Auftragsliste[[#This Row],[_NR3]],"00000"),"")</f>
        <v/>
      </c>
      <c r="N37" s="36"/>
      <c r="O37" s="91"/>
      <c r="P37" s="27"/>
      <c r="Q37" s="10" t="str">
        <f>IF(DAT_Auftragsliste[[#This Row],[_DATUM
(Ausstellung)]]="","","RE_"&amp;YEAR(DAT_Auftragsliste[[#This Row],[_DATUM
(Ausstellung)]])&amp;"_"&amp;TEXT(DAT_Auftragsliste[[#This Row],[_NR4]],"00000"))</f>
        <v/>
      </c>
      <c r="R37" s="36"/>
      <c r="S37" s="97"/>
      <c r="T37" s="42"/>
      <c r="U37" s="47"/>
      <c r="V37" s="80"/>
      <c r="W37" s="81"/>
      <c r="X37" s="11"/>
      <c r="Y37" s="11"/>
      <c r="Z37" s="11"/>
      <c r="AA37" s="11"/>
      <c r="AB37" s="11"/>
      <c r="AC37" s="11"/>
      <c r="AD37" s="11"/>
      <c r="AE37" s="11"/>
      <c r="AF37" s="82"/>
      <c r="AH37" s="6">
        <f>IF(M37="",0,COUNTIF(DAT_Auftragsliste[_ID3],M37))</f>
        <v>0</v>
      </c>
      <c r="AI37" s="6">
        <f>IF(Q37="",0,COUNTIF(DAT_Auftragsliste[_ID4],Q37))</f>
        <v>0</v>
      </c>
    </row>
    <row r="38" spans="1:35" s="6" customFormat="1" x14ac:dyDescent="0.3">
      <c r="A38" s="63">
        <f>IF(F38="",0,COUNTIF(DAT_Auftragsliste[_ID5],F38))</f>
        <v>0</v>
      </c>
      <c r="B38" s="7" t="str">
        <f>IF(COLUMNS(DAT_Auftragsliste[[#This Row],[_Datum]])-COUNTBLANK(DAT_Auftragsliste[[#This Row],[_Datum]])&lt;&gt;0,ROW(DAT_Auftragsliste[[#This Row],[_Datum]])-14,"")</f>
        <v/>
      </c>
      <c r="C38" s="21" t="str">
        <f>IF(DAT_Auftragsliste[[#This Row],[_ID]]="","","AUF_"&amp;YEAR(DAT_Auftragsliste[[#This Row],[_Datum]])&amp;"_"&amp;TEXT(B38,"00000"))</f>
        <v/>
      </c>
      <c r="D38" s="90"/>
      <c r="E38" s="26"/>
      <c r="F38" s="71" t="str">
        <f>IF(DAT_Auftragsliste[[#This Row],[_NR5]]="","",DAT_Auftragsliste[[#This Row],[_NR5]])</f>
        <v/>
      </c>
      <c r="G38" s="65"/>
      <c r="H38" s="54"/>
      <c r="I38" s="32" t="str">
        <f>IFERROR(VLOOKUP(DAT_Auftragsliste[[#This Row],[_Name]],INFO_Kundenliste[],2,FALSE),"")</f>
        <v/>
      </c>
      <c r="J38" s="8"/>
      <c r="K38" s="9"/>
      <c r="L38" s="90"/>
      <c r="M38" s="60" t="str">
        <f>IF(AND(DAT_Auftragsliste[[#This Row],[_NR3]]&lt;&gt;"",DAT_Auftragsliste[[#This Row],[_DATUM
(tatsächlich)]]&lt;&gt;""),"LE_"&amp;YEAR(DAT_Auftragsliste[[#This Row],[_DATUM
(tatsächlich)]])&amp;"_"&amp;TEXT(DAT_Auftragsliste[[#This Row],[_NR3]],"00000"),"")</f>
        <v/>
      </c>
      <c r="N38" s="35"/>
      <c r="O38" s="90"/>
      <c r="P38" s="26"/>
      <c r="Q38" s="10" t="str">
        <f>IF(DAT_Auftragsliste[[#This Row],[_DATUM
(Ausstellung)]]="","","RE_"&amp;YEAR(DAT_Auftragsliste[[#This Row],[_DATUM
(Ausstellung)]])&amp;"_"&amp;TEXT(DAT_Auftragsliste[[#This Row],[_NR4]],"00000"))</f>
        <v/>
      </c>
      <c r="R38" s="35"/>
      <c r="S38" s="96"/>
      <c r="T38" s="41"/>
      <c r="U38" s="46"/>
      <c r="V38" s="77"/>
      <c r="W38" s="78"/>
      <c r="X38" s="8"/>
      <c r="Y38" s="8"/>
      <c r="Z38" s="8"/>
      <c r="AA38" s="8"/>
      <c r="AB38" s="8"/>
      <c r="AC38" s="8"/>
      <c r="AD38" s="8"/>
      <c r="AE38" s="8"/>
      <c r="AF38" s="79"/>
      <c r="AH38" s="6">
        <f>IF(M38="",0,COUNTIF(DAT_Auftragsliste[_ID3],M38))</f>
        <v>0</v>
      </c>
      <c r="AI38" s="6">
        <f>IF(Q38="",0,COUNTIF(DAT_Auftragsliste[_ID4],Q38))</f>
        <v>0</v>
      </c>
    </row>
    <row r="39" spans="1:35" s="6" customFormat="1" x14ac:dyDescent="0.3">
      <c r="A39" s="63">
        <f>IF(F39="",0,COUNTIF(DAT_Auftragsliste[_ID5],F39))</f>
        <v>0</v>
      </c>
      <c r="B39" s="7" t="str">
        <f>IF(COLUMNS(DAT_Auftragsliste[[#This Row],[_Datum]])-COUNTBLANK(DAT_Auftragsliste[[#This Row],[_Datum]])&lt;&gt;0,ROW(DAT_Auftragsliste[[#This Row],[_Datum]])-14,"")</f>
        <v/>
      </c>
      <c r="C39" s="21" t="str">
        <f>IF(DAT_Auftragsliste[[#This Row],[_ID]]="","","AUF_"&amp;YEAR(DAT_Auftragsliste[[#This Row],[_Datum]])&amp;"_"&amp;TEXT(B39,"00000"))</f>
        <v/>
      </c>
      <c r="D39" s="91"/>
      <c r="E39" s="27"/>
      <c r="F39" s="71" t="str">
        <f>IF(DAT_Auftragsliste[[#This Row],[_NR5]]="","",DAT_Auftragsliste[[#This Row],[_NR5]])</f>
        <v/>
      </c>
      <c r="G39" s="66"/>
      <c r="H39" s="55"/>
      <c r="I39" s="32" t="str">
        <f>IFERROR(VLOOKUP(DAT_Auftragsliste[[#This Row],[_Name]],INFO_Kundenliste[],2,FALSE),"")</f>
        <v/>
      </c>
      <c r="J39" s="11"/>
      <c r="K39" s="12"/>
      <c r="L39" s="91"/>
      <c r="M39" s="60" t="str">
        <f>IF(AND(DAT_Auftragsliste[[#This Row],[_NR3]]&lt;&gt;"",DAT_Auftragsliste[[#This Row],[_DATUM
(tatsächlich)]]&lt;&gt;""),"LE_"&amp;YEAR(DAT_Auftragsliste[[#This Row],[_DATUM
(tatsächlich)]])&amp;"_"&amp;TEXT(DAT_Auftragsliste[[#This Row],[_NR3]],"00000"),"")</f>
        <v/>
      </c>
      <c r="N39" s="36"/>
      <c r="O39" s="91"/>
      <c r="P39" s="27"/>
      <c r="Q39" s="10" t="str">
        <f>IF(DAT_Auftragsliste[[#This Row],[_DATUM
(Ausstellung)]]="","","RE_"&amp;YEAR(DAT_Auftragsliste[[#This Row],[_DATUM
(Ausstellung)]])&amp;"_"&amp;TEXT(DAT_Auftragsliste[[#This Row],[_NR4]],"00000"))</f>
        <v/>
      </c>
      <c r="R39" s="36"/>
      <c r="S39" s="97"/>
      <c r="T39" s="42"/>
      <c r="U39" s="47"/>
      <c r="V39" s="80"/>
      <c r="W39" s="81"/>
      <c r="X39" s="11"/>
      <c r="Y39" s="11"/>
      <c r="Z39" s="11"/>
      <c r="AA39" s="11"/>
      <c r="AB39" s="11"/>
      <c r="AC39" s="11"/>
      <c r="AD39" s="11"/>
      <c r="AE39" s="11"/>
      <c r="AF39" s="82"/>
      <c r="AH39" s="6">
        <f>IF(M39="",0,COUNTIF(DAT_Auftragsliste[_ID3],M39))</f>
        <v>0</v>
      </c>
      <c r="AI39" s="6">
        <f>IF(Q39="",0,COUNTIF(DAT_Auftragsliste[_ID4],Q39))</f>
        <v>0</v>
      </c>
    </row>
    <row r="40" spans="1:35" s="6" customFormat="1" x14ac:dyDescent="0.3">
      <c r="A40" s="63">
        <f>IF(F40="",0,COUNTIF(DAT_Auftragsliste[_ID5],F40))</f>
        <v>0</v>
      </c>
      <c r="B40" s="7" t="str">
        <f>IF(COLUMNS(DAT_Auftragsliste[[#This Row],[_Datum]])-COUNTBLANK(DAT_Auftragsliste[[#This Row],[_Datum]])&lt;&gt;0,ROW(DAT_Auftragsliste[[#This Row],[_Datum]])-14,"")</f>
        <v/>
      </c>
      <c r="C40" s="21" t="str">
        <f>IF(DAT_Auftragsliste[[#This Row],[_ID]]="","","AUF_"&amp;YEAR(DAT_Auftragsliste[[#This Row],[_Datum]])&amp;"_"&amp;TEXT(B40,"00000"))</f>
        <v/>
      </c>
      <c r="D40" s="90"/>
      <c r="E40" s="26"/>
      <c r="F40" s="71" t="str">
        <f>IF(DAT_Auftragsliste[[#This Row],[_NR5]]="","",DAT_Auftragsliste[[#This Row],[_NR5]])</f>
        <v/>
      </c>
      <c r="G40" s="65"/>
      <c r="H40" s="54"/>
      <c r="I40" s="32" t="str">
        <f>IFERROR(VLOOKUP(DAT_Auftragsliste[[#This Row],[_Name]],INFO_Kundenliste[],2,FALSE),"")</f>
        <v/>
      </c>
      <c r="J40" s="8"/>
      <c r="K40" s="9"/>
      <c r="L40" s="90"/>
      <c r="M40" s="60" t="str">
        <f>IF(AND(DAT_Auftragsliste[[#This Row],[_NR3]]&lt;&gt;"",DAT_Auftragsliste[[#This Row],[_DATUM
(tatsächlich)]]&lt;&gt;""),"LE_"&amp;YEAR(DAT_Auftragsliste[[#This Row],[_DATUM
(tatsächlich)]])&amp;"_"&amp;TEXT(DAT_Auftragsliste[[#This Row],[_NR3]],"00000"),"")</f>
        <v/>
      </c>
      <c r="N40" s="35"/>
      <c r="O40" s="90"/>
      <c r="P40" s="26"/>
      <c r="Q40" s="10" t="str">
        <f>IF(DAT_Auftragsliste[[#This Row],[_DATUM
(Ausstellung)]]="","","RE_"&amp;YEAR(DAT_Auftragsliste[[#This Row],[_DATUM
(Ausstellung)]])&amp;"_"&amp;TEXT(DAT_Auftragsliste[[#This Row],[_NR4]],"00000"))</f>
        <v/>
      </c>
      <c r="R40" s="35"/>
      <c r="S40" s="96"/>
      <c r="T40" s="41"/>
      <c r="U40" s="46"/>
      <c r="V40" s="77"/>
      <c r="W40" s="78"/>
      <c r="X40" s="8"/>
      <c r="Y40" s="8"/>
      <c r="Z40" s="8"/>
      <c r="AA40" s="8"/>
      <c r="AB40" s="8"/>
      <c r="AC40" s="8"/>
      <c r="AD40" s="8"/>
      <c r="AE40" s="8"/>
      <c r="AF40" s="79"/>
      <c r="AH40" s="6">
        <f>IF(M40="",0,COUNTIF(DAT_Auftragsliste[_ID3],M40))</f>
        <v>0</v>
      </c>
      <c r="AI40" s="6">
        <f>IF(Q40="",0,COUNTIF(DAT_Auftragsliste[_ID4],Q40))</f>
        <v>0</v>
      </c>
    </row>
    <row r="41" spans="1:35" s="6" customFormat="1" x14ac:dyDescent="0.3">
      <c r="A41" s="63">
        <f>IF(F41="",0,COUNTIF(DAT_Auftragsliste[_ID5],F41))</f>
        <v>0</v>
      </c>
      <c r="B41" s="7" t="str">
        <f>IF(COLUMNS(DAT_Auftragsliste[[#This Row],[_Datum]])-COUNTBLANK(DAT_Auftragsliste[[#This Row],[_Datum]])&lt;&gt;0,ROW(DAT_Auftragsliste[[#This Row],[_Datum]])-14,"")</f>
        <v/>
      </c>
      <c r="C41" s="21" t="str">
        <f>IF(DAT_Auftragsliste[[#This Row],[_ID]]="","","AUF_"&amp;YEAR(DAT_Auftragsliste[[#This Row],[_Datum]])&amp;"_"&amp;TEXT(B41,"00000"))</f>
        <v/>
      </c>
      <c r="D41" s="91"/>
      <c r="E41" s="27"/>
      <c r="F41" s="71" t="str">
        <f>IF(DAT_Auftragsliste[[#This Row],[_NR5]]="","",DAT_Auftragsliste[[#This Row],[_NR5]])</f>
        <v/>
      </c>
      <c r="G41" s="66"/>
      <c r="H41" s="55"/>
      <c r="I41" s="32" t="str">
        <f>IFERROR(VLOOKUP(DAT_Auftragsliste[[#This Row],[_Name]],INFO_Kundenliste[],2,FALSE),"")</f>
        <v/>
      </c>
      <c r="J41" s="11"/>
      <c r="K41" s="12"/>
      <c r="L41" s="91"/>
      <c r="M41" s="60" t="str">
        <f>IF(AND(DAT_Auftragsliste[[#This Row],[_NR3]]&lt;&gt;"",DAT_Auftragsliste[[#This Row],[_DATUM
(tatsächlich)]]&lt;&gt;""),"LE_"&amp;YEAR(DAT_Auftragsliste[[#This Row],[_DATUM
(tatsächlich)]])&amp;"_"&amp;TEXT(DAT_Auftragsliste[[#This Row],[_NR3]],"00000"),"")</f>
        <v/>
      </c>
      <c r="N41" s="36"/>
      <c r="O41" s="91"/>
      <c r="P41" s="27"/>
      <c r="Q41" s="10" t="str">
        <f>IF(DAT_Auftragsliste[[#This Row],[_DATUM
(Ausstellung)]]="","","RE_"&amp;YEAR(DAT_Auftragsliste[[#This Row],[_DATUM
(Ausstellung)]])&amp;"_"&amp;TEXT(DAT_Auftragsliste[[#This Row],[_NR4]],"00000"))</f>
        <v/>
      </c>
      <c r="R41" s="36"/>
      <c r="S41" s="97"/>
      <c r="T41" s="42"/>
      <c r="U41" s="47"/>
      <c r="V41" s="80"/>
      <c r="W41" s="81"/>
      <c r="X41" s="11"/>
      <c r="Y41" s="11"/>
      <c r="Z41" s="11"/>
      <c r="AA41" s="11"/>
      <c r="AB41" s="11"/>
      <c r="AC41" s="11"/>
      <c r="AD41" s="11"/>
      <c r="AE41" s="11"/>
      <c r="AF41" s="82"/>
      <c r="AH41" s="6">
        <f>IF(M41="",0,COUNTIF(DAT_Auftragsliste[_ID3],M41))</f>
        <v>0</v>
      </c>
      <c r="AI41" s="6">
        <f>IF(Q41="",0,COUNTIF(DAT_Auftragsliste[_ID4],Q41))</f>
        <v>0</v>
      </c>
    </row>
    <row r="42" spans="1:35" s="6" customFormat="1" x14ac:dyDescent="0.3">
      <c r="A42" s="63">
        <f>IF(F42="",0,COUNTIF(DAT_Auftragsliste[_ID5],F42))</f>
        <v>0</v>
      </c>
      <c r="B42" s="7" t="str">
        <f>IF(COLUMNS(DAT_Auftragsliste[[#This Row],[_Datum]])-COUNTBLANK(DAT_Auftragsliste[[#This Row],[_Datum]])&lt;&gt;0,ROW(DAT_Auftragsliste[[#This Row],[_Datum]])-14,"")</f>
        <v/>
      </c>
      <c r="C42" s="21" t="str">
        <f>IF(DAT_Auftragsliste[[#This Row],[_ID]]="","","AUF_"&amp;YEAR(DAT_Auftragsliste[[#This Row],[_Datum]])&amp;"_"&amp;TEXT(B42,"00000"))</f>
        <v/>
      </c>
      <c r="D42" s="90"/>
      <c r="E42" s="26"/>
      <c r="F42" s="71" t="str">
        <f>IF(DAT_Auftragsliste[[#This Row],[_NR5]]="","",DAT_Auftragsliste[[#This Row],[_NR5]])</f>
        <v/>
      </c>
      <c r="G42" s="65"/>
      <c r="H42" s="54"/>
      <c r="I42" s="32" t="str">
        <f>IFERROR(VLOOKUP(DAT_Auftragsliste[[#This Row],[_Name]],INFO_Kundenliste[],2,FALSE),"")</f>
        <v/>
      </c>
      <c r="J42" s="8"/>
      <c r="K42" s="9"/>
      <c r="L42" s="90"/>
      <c r="M42" s="60" t="str">
        <f>IF(AND(DAT_Auftragsliste[[#This Row],[_NR3]]&lt;&gt;"",DAT_Auftragsliste[[#This Row],[_DATUM
(tatsächlich)]]&lt;&gt;""),"LE_"&amp;YEAR(DAT_Auftragsliste[[#This Row],[_DATUM
(tatsächlich)]])&amp;"_"&amp;TEXT(DAT_Auftragsliste[[#This Row],[_NR3]],"00000"),"")</f>
        <v/>
      </c>
      <c r="N42" s="35"/>
      <c r="O42" s="90"/>
      <c r="P42" s="26"/>
      <c r="Q42" s="10" t="str">
        <f>IF(DAT_Auftragsliste[[#This Row],[_DATUM
(Ausstellung)]]="","","RE_"&amp;YEAR(DAT_Auftragsliste[[#This Row],[_DATUM
(Ausstellung)]])&amp;"_"&amp;TEXT(DAT_Auftragsliste[[#This Row],[_NR4]],"00000"))</f>
        <v/>
      </c>
      <c r="R42" s="35"/>
      <c r="S42" s="96"/>
      <c r="T42" s="41"/>
      <c r="U42" s="46"/>
      <c r="V42" s="77"/>
      <c r="W42" s="78"/>
      <c r="X42" s="8"/>
      <c r="Y42" s="8"/>
      <c r="Z42" s="8"/>
      <c r="AA42" s="8"/>
      <c r="AB42" s="8"/>
      <c r="AC42" s="8"/>
      <c r="AD42" s="8"/>
      <c r="AE42" s="8"/>
      <c r="AF42" s="79"/>
      <c r="AH42" s="6">
        <f>IF(M42="",0,COUNTIF(DAT_Auftragsliste[_ID3],M42))</f>
        <v>0</v>
      </c>
      <c r="AI42" s="6">
        <f>IF(Q42="",0,COUNTIF(DAT_Auftragsliste[_ID4],Q42))</f>
        <v>0</v>
      </c>
    </row>
    <row r="43" spans="1:35" s="6" customFormat="1" x14ac:dyDescent="0.3">
      <c r="A43" s="63">
        <f>IF(F43="",0,COUNTIF(DAT_Auftragsliste[_ID5],F43))</f>
        <v>0</v>
      </c>
      <c r="B43" s="7" t="str">
        <f>IF(COLUMNS(DAT_Auftragsliste[[#This Row],[_Datum]])-COUNTBLANK(DAT_Auftragsliste[[#This Row],[_Datum]])&lt;&gt;0,ROW(DAT_Auftragsliste[[#This Row],[_Datum]])-14,"")</f>
        <v/>
      </c>
      <c r="C43" s="21" t="str">
        <f>IF(DAT_Auftragsliste[[#This Row],[_ID]]="","","AUF_"&amp;YEAR(DAT_Auftragsliste[[#This Row],[_Datum]])&amp;"_"&amp;TEXT(B43,"00000"))</f>
        <v/>
      </c>
      <c r="D43" s="91"/>
      <c r="E43" s="27"/>
      <c r="F43" s="71" t="str">
        <f>IF(DAT_Auftragsliste[[#This Row],[_NR5]]="","",DAT_Auftragsliste[[#This Row],[_NR5]])</f>
        <v/>
      </c>
      <c r="G43" s="66"/>
      <c r="H43" s="55"/>
      <c r="I43" s="32" t="str">
        <f>IFERROR(VLOOKUP(DAT_Auftragsliste[[#This Row],[_Name]],INFO_Kundenliste[],2,FALSE),"")</f>
        <v/>
      </c>
      <c r="J43" s="11"/>
      <c r="K43" s="12"/>
      <c r="L43" s="91"/>
      <c r="M43" s="60" t="str">
        <f>IF(AND(DAT_Auftragsliste[[#This Row],[_NR3]]&lt;&gt;"",DAT_Auftragsliste[[#This Row],[_DATUM
(tatsächlich)]]&lt;&gt;""),"LE_"&amp;YEAR(DAT_Auftragsliste[[#This Row],[_DATUM
(tatsächlich)]])&amp;"_"&amp;TEXT(DAT_Auftragsliste[[#This Row],[_NR3]],"00000"),"")</f>
        <v/>
      </c>
      <c r="N43" s="36"/>
      <c r="O43" s="91"/>
      <c r="P43" s="27"/>
      <c r="Q43" s="10" t="str">
        <f>IF(DAT_Auftragsliste[[#This Row],[_DATUM
(Ausstellung)]]="","","RE_"&amp;YEAR(DAT_Auftragsliste[[#This Row],[_DATUM
(Ausstellung)]])&amp;"_"&amp;TEXT(DAT_Auftragsliste[[#This Row],[_NR4]],"00000"))</f>
        <v/>
      </c>
      <c r="R43" s="36"/>
      <c r="S43" s="97"/>
      <c r="T43" s="42"/>
      <c r="U43" s="47"/>
      <c r="V43" s="80"/>
      <c r="W43" s="81"/>
      <c r="X43" s="11"/>
      <c r="Y43" s="11"/>
      <c r="Z43" s="11"/>
      <c r="AA43" s="11"/>
      <c r="AB43" s="11"/>
      <c r="AC43" s="11"/>
      <c r="AD43" s="11"/>
      <c r="AE43" s="11"/>
      <c r="AF43" s="82"/>
      <c r="AH43" s="6">
        <f>IF(M43="",0,COUNTIF(DAT_Auftragsliste[_ID3],M43))</f>
        <v>0</v>
      </c>
      <c r="AI43" s="6">
        <f>IF(Q43="",0,COUNTIF(DAT_Auftragsliste[_ID4],Q43))</f>
        <v>0</v>
      </c>
    </row>
    <row r="44" spans="1:35" s="6" customFormat="1" x14ac:dyDescent="0.3">
      <c r="A44" s="63">
        <f>IF(F44="",0,COUNTIF(DAT_Auftragsliste[_ID5],F44))</f>
        <v>0</v>
      </c>
      <c r="B44" s="7" t="str">
        <f>IF(COLUMNS(DAT_Auftragsliste[[#This Row],[_Datum]])-COUNTBLANK(DAT_Auftragsliste[[#This Row],[_Datum]])&lt;&gt;0,ROW(DAT_Auftragsliste[[#This Row],[_Datum]])-14,"")</f>
        <v/>
      </c>
      <c r="C44" s="21" t="str">
        <f>IF(DAT_Auftragsliste[[#This Row],[_ID]]="","","AUF_"&amp;YEAR(DAT_Auftragsliste[[#This Row],[_Datum]])&amp;"_"&amp;TEXT(B44,"00000"))</f>
        <v/>
      </c>
      <c r="D44" s="90"/>
      <c r="E44" s="26"/>
      <c r="F44" s="71" t="str">
        <f>IF(DAT_Auftragsliste[[#This Row],[_NR5]]="","",DAT_Auftragsliste[[#This Row],[_NR5]])</f>
        <v/>
      </c>
      <c r="G44" s="65"/>
      <c r="H44" s="54"/>
      <c r="I44" s="32" t="str">
        <f>IFERROR(VLOOKUP(DAT_Auftragsliste[[#This Row],[_Name]],INFO_Kundenliste[],2,FALSE),"")</f>
        <v/>
      </c>
      <c r="J44" s="8"/>
      <c r="K44" s="9"/>
      <c r="L44" s="90"/>
      <c r="M44" s="60" t="str">
        <f>IF(AND(DAT_Auftragsliste[[#This Row],[_NR3]]&lt;&gt;"",DAT_Auftragsliste[[#This Row],[_DATUM
(tatsächlich)]]&lt;&gt;""),"LE_"&amp;YEAR(DAT_Auftragsliste[[#This Row],[_DATUM
(tatsächlich)]])&amp;"_"&amp;TEXT(DAT_Auftragsliste[[#This Row],[_NR3]],"00000"),"")</f>
        <v/>
      </c>
      <c r="N44" s="35"/>
      <c r="O44" s="90"/>
      <c r="P44" s="26"/>
      <c r="Q44" s="10" t="str">
        <f>IF(DAT_Auftragsliste[[#This Row],[_DATUM
(Ausstellung)]]="","","RE_"&amp;YEAR(DAT_Auftragsliste[[#This Row],[_DATUM
(Ausstellung)]])&amp;"_"&amp;TEXT(DAT_Auftragsliste[[#This Row],[_NR4]],"00000"))</f>
        <v/>
      </c>
      <c r="R44" s="35"/>
      <c r="S44" s="96"/>
      <c r="T44" s="41"/>
      <c r="U44" s="46"/>
      <c r="V44" s="77"/>
      <c r="W44" s="78"/>
      <c r="X44" s="8"/>
      <c r="Y44" s="8"/>
      <c r="Z44" s="8"/>
      <c r="AA44" s="8"/>
      <c r="AB44" s="8"/>
      <c r="AC44" s="8"/>
      <c r="AD44" s="8"/>
      <c r="AE44" s="8"/>
      <c r="AF44" s="79"/>
      <c r="AH44" s="6">
        <f>IF(M44="",0,COUNTIF(DAT_Auftragsliste[_ID3],M44))</f>
        <v>0</v>
      </c>
      <c r="AI44" s="6">
        <f>IF(Q44="",0,COUNTIF(DAT_Auftragsliste[_ID4],Q44))</f>
        <v>0</v>
      </c>
    </row>
    <row r="45" spans="1:35" s="6" customFormat="1" x14ac:dyDescent="0.3">
      <c r="A45" s="63">
        <f>IF(F45="",0,COUNTIF(DAT_Auftragsliste[_ID5],F45))</f>
        <v>0</v>
      </c>
      <c r="B45" s="7" t="str">
        <f>IF(COLUMNS(DAT_Auftragsliste[[#This Row],[_Datum]])-COUNTBLANK(DAT_Auftragsliste[[#This Row],[_Datum]])&lt;&gt;0,ROW(DAT_Auftragsliste[[#This Row],[_Datum]])-14,"")</f>
        <v/>
      </c>
      <c r="C45" s="21" t="str">
        <f>IF(DAT_Auftragsliste[[#This Row],[_ID]]="","","AUF_"&amp;YEAR(DAT_Auftragsliste[[#This Row],[_Datum]])&amp;"_"&amp;TEXT(B45,"00000"))</f>
        <v/>
      </c>
      <c r="D45" s="91"/>
      <c r="E45" s="27"/>
      <c r="F45" s="71" t="str">
        <f>IF(DAT_Auftragsliste[[#This Row],[_NR5]]="","",DAT_Auftragsliste[[#This Row],[_NR5]])</f>
        <v/>
      </c>
      <c r="G45" s="66"/>
      <c r="H45" s="55"/>
      <c r="I45" s="32" t="str">
        <f>IFERROR(VLOOKUP(DAT_Auftragsliste[[#This Row],[_Name]],INFO_Kundenliste[],2,FALSE),"")</f>
        <v/>
      </c>
      <c r="J45" s="11"/>
      <c r="K45" s="12"/>
      <c r="L45" s="91"/>
      <c r="M45" s="60" t="str">
        <f>IF(AND(DAT_Auftragsliste[[#This Row],[_NR3]]&lt;&gt;"",DAT_Auftragsliste[[#This Row],[_DATUM
(tatsächlich)]]&lt;&gt;""),"LE_"&amp;YEAR(DAT_Auftragsliste[[#This Row],[_DATUM
(tatsächlich)]])&amp;"_"&amp;TEXT(DAT_Auftragsliste[[#This Row],[_NR3]],"00000"),"")</f>
        <v/>
      </c>
      <c r="N45" s="36"/>
      <c r="O45" s="91"/>
      <c r="P45" s="27"/>
      <c r="Q45" s="10" t="str">
        <f>IF(DAT_Auftragsliste[[#This Row],[_DATUM
(Ausstellung)]]="","","RE_"&amp;YEAR(DAT_Auftragsliste[[#This Row],[_DATUM
(Ausstellung)]])&amp;"_"&amp;TEXT(DAT_Auftragsliste[[#This Row],[_NR4]],"00000"))</f>
        <v/>
      </c>
      <c r="R45" s="36"/>
      <c r="S45" s="97"/>
      <c r="T45" s="42"/>
      <c r="U45" s="47"/>
      <c r="V45" s="80"/>
      <c r="W45" s="81"/>
      <c r="X45" s="11"/>
      <c r="Y45" s="11"/>
      <c r="Z45" s="11"/>
      <c r="AA45" s="11"/>
      <c r="AB45" s="11"/>
      <c r="AC45" s="11"/>
      <c r="AD45" s="11"/>
      <c r="AE45" s="11"/>
      <c r="AF45" s="82"/>
      <c r="AH45" s="6">
        <f>IF(M45="",0,COUNTIF(DAT_Auftragsliste[_ID3],M45))</f>
        <v>0</v>
      </c>
      <c r="AI45" s="6">
        <f>IF(Q45="",0,COUNTIF(DAT_Auftragsliste[_ID4],Q45))</f>
        <v>0</v>
      </c>
    </row>
    <row r="46" spans="1:35" s="6" customFormat="1" x14ac:dyDescent="0.3">
      <c r="A46" s="63">
        <f>IF(F46="",0,COUNTIF(DAT_Auftragsliste[_ID5],F46))</f>
        <v>0</v>
      </c>
      <c r="B46" s="7" t="str">
        <f>IF(COLUMNS(DAT_Auftragsliste[[#This Row],[_Datum]])-COUNTBLANK(DAT_Auftragsliste[[#This Row],[_Datum]])&lt;&gt;0,ROW(DAT_Auftragsliste[[#This Row],[_Datum]])-14,"")</f>
        <v/>
      </c>
      <c r="C46" s="21" t="str">
        <f>IF(DAT_Auftragsliste[[#This Row],[_ID]]="","","AUF_"&amp;YEAR(DAT_Auftragsliste[[#This Row],[_Datum]])&amp;"_"&amp;TEXT(B46,"00000"))</f>
        <v/>
      </c>
      <c r="D46" s="90"/>
      <c r="E46" s="26"/>
      <c r="F46" s="71" t="str">
        <f>IF(DAT_Auftragsliste[[#This Row],[_NR5]]="","",DAT_Auftragsliste[[#This Row],[_NR5]])</f>
        <v/>
      </c>
      <c r="G46" s="65"/>
      <c r="H46" s="54"/>
      <c r="I46" s="32" t="str">
        <f>IFERROR(VLOOKUP(DAT_Auftragsliste[[#This Row],[_Name]],INFO_Kundenliste[],2,FALSE),"")</f>
        <v/>
      </c>
      <c r="J46" s="8"/>
      <c r="K46" s="9"/>
      <c r="L46" s="90"/>
      <c r="M46" s="60" t="str">
        <f>IF(AND(DAT_Auftragsliste[[#This Row],[_NR3]]&lt;&gt;"",DAT_Auftragsliste[[#This Row],[_DATUM
(tatsächlich)]]&lt;&gt;""),"LE_"&amp;YEAR(DAT_Auftragsliste[[#This Row],[_DATUM
(tatsächlich)]])&amp;"_"&amp;TEXT(DAT_Auftragsliste[[#This Row],[_NR3]],"00000"),"")</f>
        <v/>
      </c>
      <c r="N46" s="35"/>
      <c r="O46" s="90"/>
      <c r="P46" s="26"/>
      <c r="Q46" s="10" t="str">
        <f>IF(DAT_Auftragsliste[[#This Row],[_DATUM
(Ausstellung)]]="","","RE_"&amp;YEAR(DAT_Auftragsliste[[#This Row],[_DATUM
(Ausstellung)]])&amp;"_"&amp;TEXT(DAT_Auftragsliste[[#This Row],[_NR4]],"00000"))</f>
        <v/>
      </c>
      <c r="R46" s="35"/>
      <c r="S46" s="96"/>
      <c r="T46" s="41"/>
      <c r="U46" s="46"/>
      <c r="V46" s="77"/>
      <c r="W46" s="78"/>
      <c r="X46" s="8"/>
      <c r="Y46" s="8"/>
      <c r="Z46" s="8"/>
      <c r="AA46" s="8"/>
      <c r="AB46" s="8"/>
      <c r="AC46" s="8"/>
      <c r="AD46" s="8"/>
      <c r="AE46" s="8"/>
      <c r="AF46" s="79"/>
      <c r="AH46" s="6">
        <f>IF(M46="",0,COUNTIF(DAT_Auftragsliste[_ID3],M46))</f>
        <v>0</v>
      </c>
      <c r="AI46" s="6">
        <f>IF(Q46="",0,COUNTIF(DAT_Auftragsliste[_ID4],Q46))</f>
        <v>0</v>
      </c>
    </row>
    <row r="47" spans="1:35" s="6" customFormat="1" x14ac:dyDescent="0.3">
      <c r="A47" s="63">
        <f>IF(F47="",0,COUNTIF(DAT_Auftragsliste[_ID5],F47))</f>
        <v>0</v>
      </c>
      <c r="B47" s="7" t="str">
        <f>IF(COLUMNS(DAT_Auftragsliste[[#This Row],[_Datum]])-COUNTBLANK(DAT_Auftragsliste[[#This Row],[_Datum]])&lt;&gt;0,ROW(DAT_Auftragsliste[[#This Row],[_Datum]])-14,"")</f>
        <v/>
      </c>
      <c r="C47" s="21" t="str">
        <f>IF(DAT_Auftragsliste[[#This Row],[_ID]]="","","AUF_"&amp;YEAR(DAT_Auftragsliste[[#This Row],[_Datum]])&amp;"_"&amp;TEXT(B47,"00000"))</f>
        <v/>
      </c>
      <c r="D47" s="91"/>
      <c r="E47" s="27"/>
      <c r="F47" s="71" t="str">
        <f>IF(DAT_Auftragsliste[[#This Row],[_NR5]]="","",DAT_Auftragsliste[[#This Row],[_NR5]])</f>
        <v/>
      </c>
      <c r="G47" s="66"/>
      <c r="H47" s="55"/>
      <c r="I47" s="32" t="str">
        <f>IFERROR(VLOOKUP(DAT_Auftragsliste[[#This Row],[_Name]],INFO_Kundenliste[],2,FALSE),"")</f>
        <v/>
      </c>
      <c r="J47" s="11"/>
      <c r="K47" s="12"/>
      <c r="L47" s="91"/>
      <c r="M47" s="60" t="str">
        <f>IF(AND(DAT_Auftragsliste[[#This Row],[_NR3]]&lt;&gt;"",DAT_Auftragsliste[[#This Row],[_DATUM
(tatsächlich)]]&lt;&gt;""),"LE_"&amp;YEAR(DAT_Auftragsliste[[#This Row],[_DATUM
(tatsächlich)]])&amp;"_"&amp;TEXT(DAT_Auftragsliste[[#This Row],[_NR3]],"00000"),"")</f>
        <v/>
      </c>
      <c r="N47" s="36"/>
      <c r="O47" s="91"/>
      <c r="P47" s="27"/>
      <c r="Q47" s="10" t="str">
        <f>IF(DAT_Auftragsliste[[#This Row],[_DATUM
(Ausstellung)]]="","","RE_"&amp;YEAR(DAT_Auftragsliste[[#This Row],[_DATUM
(Ausstellung)]])&amp;"_"&amp;TEXT(DAT_Auftragsliste[[#This Row],[_NR4]],"00000"))</f>
        <v/>
      </c>
      <c r="R47" s="36"/>
      <c r="S47" s="97"/>
      <c r="T47" s="42"/>
      <c r="U47" s="47"/>
      <c r="V47" s="80"/>
      <c r="W47" s="81"/>
      <c r="X47" s="11"/>
      <c r="Y47" s="11"/>
      <c r="Z47" s="11"/>
      <c r="AA47" s="11"/>
      <c r="AB47" s="11"/>
      <c r="AC47" s="11"/>
      <c r="AD47" s="11"/>
      <c r="AE47" s="11"/>
      <c r="AF47" s="82"/>
      <c r="AH47" s="6">
        <f>IF(M47="",0,COUNTIF(DAT_Auftragsliste[_ID3],M47))</f>
        <v>0</v>
      </c>
      <c r="AI47" s="6">
        <f>IF(Q47="",0,COUNTIF(DAT_Auftragsliste[_ID4],Q47))</f>
        <v>0</v>
      </c>
    </row>
    <row r="48" spans="1:35" s="6" customFormat="1" x14ac:dyDescent="0.3">
      <c r="A48" s="63">
        <f>IF(F48="",0,COUNTIF(DAT_Auftragsliste[_ID5],F48))</f>
        <v>0</v>
      </c>
      <c r="B48" s="7" t="str">
        <f>IF(COLUMNS(DAT_Auftragsliste[[#This Row],[_Datum]])-COUNTBLANK(DAT_Auftragsliste[[#This Row],[_Datum]])&lt;&gt;0,ROW(DAT_Auftragsliste[[#This Row],[_Datum]])-14,"")</f>
        <v/>
      </c>
      <c r="C48" s="21" t="str">
        <f>IF(DAT_Auftragsliste[[#This Row],[_ID]]="","","AUF_"&amp;YEAR(DAT_Auftragsliste[[#This Row],[_Datum]])&amp;"_"&amp;TEXT(B48,"00000"))</f>
        <v/>
      </c>
      <c r="D48" s="90"/>
      <c r="E48" s="26"/>
      <c r="F48" s="71" t="str">
        <f>IF(DAT_Auftragsliste[[#This Row],[_NR5]]="","",DAT_Auftragsliste[[#This Row],[_NR5]])</f>
        <v/>
      </c>
      <c r="G48" s="65"/>
      <c r="H48" s="54"/>
      <c r="I48" s="32" t="str">
        <f>IFERROR(VLOOKUP(DAT_Auftragsliste[[#This Row],[_Name]],INFO_Kundenliste[],2,FALSE),"")</f>
        <v/>
      </c>
      <c r="J48" s="8"/>
      <c r="K48" s="9"/>
      <c r="L48" s="90"/>
      <c r="M48" s="60" t="str">
        <f>IF(AND(DAT_Auftragsliste[[#This Row],[_NR3]]&lt;&gt;"",DAT_Auftragsliste[[#This Row],[_DATUM
(tatsächlich)]]&lt;&gt;""),"LE_"&amp;YEAR(DAT_Auftragsliste[[#This Row],[_DATUM
(tatsächlich)]])&amp;"_"&amp;TEXT(DAT_Auftragsliste[[#This Row],[_NR3]],"00000"),"")</f>
        <v/>
      </c>
      <c r="N48" s="35"/>
      <c r="O48" s="90"/>
      <c r="P48" s="26"/>
      <c r="Q48" s="10" t="str">
        <f>IF(DAT_Auftragsliste[[#This Row],[_DATUM
(Ausstellung)]]="","","RE_"&amp;YEAR(DAT_Auftragsliste[[#This Row],[_DATUM
(Ausstellung)]])&amp;"_"&amp;TEXT(DAT_Auftragsliste[[#This Row],[_NR4]],"00000"))</f>
        <v/>
      </c>
      <c r="R48" s="35"/>
      <c r="S48" s="96"/>
      <c r="T48" s="41"/>
      <c r="U48" s="46"/>
      <c r="V48" s="77"/>
      <c r="W48" s="78"/>
      <c r="X48" s="8"/>
      <c r="Y48" s="8"/>
      <c r="Z48" s="8"/>
      <c r="AA48" s="8"/>
      <c r="AB48" s="8"/>
      <c r="AC48" s="8"/>
      <c r="AD48" s="8"/>
      <c r="AE48" s="8"/>
      <c r="AF48" s="79"/>
      <c r="AH48" s="6">
        <f>IF(M48="",0,COUNTIF(DAT_Auftragsliste[_ID3],M48))</f>
        <v>0</v>
      </c>
      <c r="AI48" s="6">
        <f>IF(Q48="",0,COUNTIF(DAT_Auftragsliste[_ID4],Q48))</f>
        <v>0</v>
      </c>
    </row>
    <row r="49" spans="1:35" s="6" customFormat="1" x14ac:dyDescent="0.3">
      <c r="A49" s="63">
        <f>IF(F49="",0,COUNTIF(DAT_Auftragsliste[_ID5],F49))</f>
        <v>0</v>
      </c>
      <c r="B49" s="7" t="str">
        <f>IF(COLUMNS(DAT_Auftragsliste[[#This Row],[_Datum]])-COUNTBLANK(DAT_Auftragsliste[[#This Row],[_Datum]])&lt;&gt;0,ROW(DAT_Auftragsliste[[#This Row],[_Datum]])-14,"")</f>
        <v/>
      </c>
      <c r="C49" s="21" t="str">
        <f>IF(DAT_Auftragsliste[[#This Row],[_ID]]="","","AUF_"&amp;YEAR(DAT_Auftragsliste[[#This Row],[_Datum]])&amp;"_"&amp;TEXT(B49,"00000"))</f>
        <v/>
      </c>
      <c r="D49" s="91"/>
      <c r="E49" s="27"/>
      <c r="F49" s="71" t="str">
        <f>IF(DAT_Auftragsliste[[#This Row],[_NR5]]="","",DAT_Auftragsliste[[#This Row],[_NR5]])</f>
        <v/>
      </c>
      <c r="G49" s="66"/>
      <c r="H49" s="55"/>
      <c r="I49" s="32" t="str">
        <f>IFERROR(VLOOKUP(DAT_Auftragsliste[[#This Row],[_Name]],INFO_Kundenliste[],2,FALSE),"")</f>
        <v/>
      </c>
      <c r="J49" s="11"/>
      <c r="K49" s="12"/>
      <c r="L49" s="91"/>
      <c r="M49" s="60" t="str">
        <f>IF(AND(DAT_Auftragsliste[[#This Row],[_NR3]]&lt;&gt;"",DAT_Auftragsliste[[#This Row],[_DATUM
(tatsächlich)]]&lt;&gt;""),"LE_"&amp;YEAR(DAT_Auftragsliste[[#This Row],[_DATUM
(tatsächlich)]])&amp;"_"&amp;TEXT(DAT_Auftragsliste[[#This Row],[_NR3]],"00000"),"")</f>
        <v/>
      </c>
      <c r="N49" s="36"/>
      <c r="O49" s="91"/>
      <c r="P49" s="27"/>
      <c r="Q49" s="10" t="str">
        <f>IF(DAT_Auftragsliste[[#This Row],[_DATUM
(Ausstellung)]]="","","RE_"&amp;YEAR(DAT_Auftragsliste[[#This Row],[_DATUM
(Ausstellung)]])&amp;"_"&amp;TEXT(DAT_Auftragsliste[[#This Row],[_NR4]],"00000"))</f>
        <v/>
      </c>
      <c r="R49" s="36"/>
      <c r="S49" s="97"/>
      <c r="T49" s="42"/>
      <c r="U49" s="47"/>
      <c r="V49" s="80"/>
      <c r="W49" s="81"/>
      <c r="X49" s="11"/>
      <c r="Y49" s="11"/>
      <c r="Z49" s="11"/>
      <c r="AA49" s="11"/>
      <c r="AB49" s="11"/>
      <c r="AC49" s="11"/>
      <c r="AD49" s="11"/>
      <c r="AE49" s="11"/>
      <c r="AF49" s="82"/>
      <c r="AH49" s="6">
        <f>IF(M49="",0,COUNTIF(DAT_Auftragsliste[_ID3],M49))</f>
        <v>0</v>
      </c>
      <c r="AI49" s="6">
        <f>IF(Q49="",0,COUNTIF(DAT_Auftragsliste[_ID4],Q49))</f>
        <v>0</v>
      </c>
    </row>
    <row r="50" spans="1:35" s="6" customFormat="1" x14ac:dyDescent="0.3">
      <c r="A50" s="63">
        <f>IF(F50="",0,COUNTIF(DAT_Auftragsliste[_ID5],F50))</f>
        <v>0</v>
      </c>
      <c r="B50" s="7" t="str">
        <f>IF(COLUMNS(DAT_Auftragsliste[[#This Row],[_Datum]])-COUNTBLANK(DAT_Auftragsliste[[#This Row],[_Datum]])&lt;&gt;0,ROW(DAT_Auftragsliste[[#This Row],[_Datum]])-14,"")</f>
        <v/>
      </c>
      <c r="C50" s="21" t="str">
        <f>IF(DAT_Auftragsliste[[#This Row],[_ID]]="","","AUF_"&amp;YEAR(DAT_Auftragsliste[[#This Row],[_Datum]])&amp;"_"&amp;TEXT(B50,"00000"))</f>
        <v/>
      </c>
      <c r="D50" s="90"/>
      <c r="E50" s="26"/>
      <c r="F50" s="71" t="str">
        <f>IF(DAT_Auftragsliste[[#This Row],[_NR5]]="","",DAT_Auftragsliste[[#This Row],[_NR5]])</f>
        <v/>
      </c>
      <c r="G50" s="65"/>
      <c r="H50" s="54"/>
      <c r="I50" s="32" t="str">
        <f>IFERROR(VLOOKUP(DAT_Auftragsliste[[#This Row],[_Name]],INFO_Kundenliste[],2,FALSE),"")</f>
        <v/>
      </c>
      <c r="J50" s="8"/>
      <c r="K50" s="9"/>
      <c r="L50" s="90"/>
      <c r="M50" s="60" t="str">
        <f>IF(AND(DAT_Auftragsliste[[#This Row],[_NR3]]&lt;&gt;"",DAT_Auftragsliste[[#This Row],[_DATUM
(tatsächlich)]]&lt;&gt;""),"LE_"&amp;YEAR(DAT_Auftragsliste[[#This Row],[_DATUM
(tatsächlich)]])&amp;"_"&amp;TEXT(DAT_Auftragsliste[[#This Row],[_NR3]],"00000"),"")</f>
        <v/>
      </c>
      <c r="N50" s="35"/>
      <c r="O50" s="90"/>
      <c r="P50" s="26"/>
      <c r="Q50" s="10" t="str">
        <f>IF(DAT_Auftragsliste[[#This Row],[_DATUM
(Ausstellung)]]="","","RE_"&amp;YEAR(DAT_Auftragsliste[[#This Row],[_DATUM
(Ausstellung)]])&amp;"_"&amp;TEXT(DAT_Auftragsliste[[#This Row],[_NR4]],"00000"))</f>
        <v/>
      </c>
      <c r="R50" s="35"/>
      <c r="S50" s="96"/>
      <c r="T50" s="41"/>
      <c r="U50" s="46"/>
      <c r="V50" s="77"/>
      <c r="W50" s="78"/>
      <c r="X50" s="8"/>
      <c r="Y50" s="8"/>
      <c r="Z50" s="8"/>
      <c r="AA50" s="8"/>
      <c r="AB50" s="8"/>
      <c r="AC50" s="8"/>
      <c r="AD50" s="8"/>
      <c r="AE50" s="8"/>
      <c r="AF50" s="79"/>
      <c r="AH50" s="6">
        <f>IF(M50="",0,COUNTIF(DAT_Auftragsliste[_ID3],M50))</f>
        <v>0</v>
      </c>
      <c r="AI50" s="6">
        <f>IF(Q50="",0,COUNTIF(DAT_Auftragsliste[_ID4],Q50))</f>
        <v>0</v>
      </c>
    </row>
    <row r="51" spans="1:35" s="6" customFormat="1" x14ac:dyDescent="0.3">
      <c r="A51" s="63">
        <f>IF(F51="",0,COUNTIF(DAT_Auftragsliste[_ID5],F51))</f>
        <v>0</v>
      </c>
      <c r="B51" s="7" t="str">
        <f>IF(COLUMNS(DAT_Auftragsliste[[#This Row],[_Datum]])-COUNTBLANK(DAT_Auftragsliste[[#This Row],[_Datum]])&lt;&gt;0,ROW(DAT_Auftragsliste[[#This Row],[_Datum]])-14,"")</f>
        <v/>
      </c>
      <c r="C51" s="21" t="str">
        <f>IF(DAT_Auftragsliste[[#This Row],[_ID]]="","","AUF_"&amp;YEAR(DAT_Auftragsliste[[#This Row],[_Datum]])&amp;"_"&amp;TEXT(B51,"00000"))</f>
        <v/>
      </c>
      <c r="D51" s="91"/>
      <c r="E51" s="27"/>
      <c r="F51" s="71" t="str">
        <f>IF(DAT_Auftragsliste[[#This Row],[_NR5]]="","",DAT_Auftragsliste[[#This Row],[_NR5]])</f>
        <v/>
      </c>
      <c r="G51" s="66"/>
      <c r="H51" s="55"/>
      <c r="I51" s="32" t="str">
        <f>IFERROR(VLOOKUP(DAT_Auftragsliste[[#This Row],[_Name]],INFO_Kundenliste[],2,FALSE),"")</f>
        <v/>
      </c>
      <c r="J51" s="11"/>
      <c r="K51" s="12"/>
      <c r="L51" s="91"/>
      <c r="M51" s="60" t="str">
        <f>IF(AND(DAT_Auftragsliste[[#This Row],[_NR3]]&lt;&gt;"",DAT_Auftragsliste[[#This Row],[_DATUM
(tatsächlich)]]&lt;&gt;""),"LE_"&amp;YEAR(DAT_Auftragsliste[[#This Row],[_DATUM
(tatsächlich)]])&amp;"_"&amp;TEXT(DAT_Auftragsliste[[#This Row],[_NR3]],"00000"),"")</f>
        <v/>
      </c>
      <c r="N51" s="36"/>
      <c r="O51" s="91"/>
      <c r="P51" s="27"/>
      <c r="Q51" s="10" t="str">
        <f>IF(DAT_Auftragsliste[[#This Row],[_DATUM
(Ausstellung)]]="","","RE_"&amp;YEAR(DAT_Auftragsliste[[#This Row],[_DATUM
(Ausstellung)]])&amp;"_"&amp;TEXT(DAT_Auftragsliste[[#This Row],[_NR4]],"00000"))</f>
        <v/>
      </c>
      <c r="R51" s="36"/>
      <c r="S51" s="97"/>
      <c r="T51" s="42"/>
      <c r="U51" s="47"/>
      <c r="V51" s="80"/>
      <c r="W51" s="81"/>
      <c r="X51" s="11"/>
      <c r="Y51" s="11"/>
      <c r="Z51" s="11"/>
      <c r="AA51" s="11"/>
      <c r="AB51" s="11"/>
      <c r="AC51" s="11"/>
      <c r="AD51" s="11"/>
      <c r="AE51" s="11"/>
      <c r="AF51" s="82"/>
      <c r="AH51" s="6">
        <f>IF(M51="",0,COUNTIF(DAT_Auftragsliste[_ID3],M51))</f>
        <v>0</v>
      </c>
      <c r="AI51" s="6">
        <f>IF(Q51="",0,COUNTIF(DAT_Auftragsliste[_ID4],Q51))</f>
        <v>0</v>
      </c>
    </row>
    <row r="52" spans="1:35" s="6" customFormat="1" x14ac:dyDescent="0.3">
      <c r="A52" s="63">
        <f>IF(F52="",0,COUNTIF(DAT_Auftragsliste[_ID5],F52))</f>
        <v>0</v>
      </c>
      <c r="B52" s="7" t="str">
        <f>IF(COLUMNS(DAT_Auftragsliste[[#This Row],[_Datum]])-COUNTBLANK(DAT_Auftragsliste[[#This Row],[_Datum]])&lt;&gt;0,ROW(DAT_Auftragsliste[[#This Row],[_Datum]])-14,"")</f>
        <v/>
      </c>
      <c r="C52" s="21" t="str">
        <f>IF(DAT_Auftragsliste[[#This Row],[_ID]]="","","AUF_"&amp;YEAR(DAT_Auftragsliste[[#This Row],[_Datum]])&amp;"_"&amp;TEXT(B52,"00000"))</f>
        <v/>
      </c>
      <c r="D52" s="90"/>
      <c r="E52" s="26"/>
      <c r="F52" s="71" t="str">
        <f>IF(DAT_Auftragsliste[[#This Row],[_NR5]]="","",DAT_Auftragsliste[[#This Row],[_NR5]])</f>
        <v/>
      </c>
      <c r="G52" s="65"/>
      <c r="H52" s="54"/>
      <c r="I52" s="32" t="str">
        <f>IFERROR(VLOOKUP(DAT_Auftragsliste[[#This Row],[_Name]],INFO_Kundenliste[],2,FALSE),"")</f>
        <v/>
      </c>
      <c r="J52" s="8"/>
      <c r="K52" s="9"/>
      <c r="L52" s="90"/>
      <c r="M52" s="60" t="str">
        <f>IF(AND(DAT_Auftragsliste[[#This Row],[_NR3]]&lt;&gt;"",DAT_Auftragsliste[[#This Row],[_DATUM
(tatsächlich)]]&lt;&gt;""),"LE_"&amp;YEAR(DAT_Auftragsliste[[#This Row],[_DATUM
(tatsächlich)]])&amp;"_"&amp;TEXT(DAT_Auftragsliste[[#This Row],[_NR3]],"00000"),"")</f>
        <v/>
      </c>
      <c r="N52" s="35"/>
      <c r="O52" s="90"/>
      <c r="P52" s="26"/>
      <c r="Q52" s="10" t="str">
        <f>IF(DAT_Auftragsliste[[#This Row],[_DATUM
(Ausstellung)]]="","","RE_"&amp;YEAR(DAT_Auftragsliste[[#This Row],[_DATUM
(Ausstellung)]])&amp;"_"&amp;TEXT(DAT_Auftragsliste[[#This Row],[_NR4]],"00000"))</f>
        <v/>
      </c>
      <c r="R52" s="35"/>
      <c r="S52" s="96"/>
      <c r="T52" s="41"/>
      <c r="U52" s="46"/>
      <c r="V52" s="77"/>
      <c r="W52" s="78"/>
      <c r="X52" s="8"/>
      <c r="Y52" s="8"/>
      <c r="Z52" s="8"/>
      <c r="AA52" s="8"/>
      <c r="AB52" s="8"/>
      <c r="AC52" s="8"/>
      <c r="AD52" s="8"/>
      <c r="AE52" s="8"/>
      <c r="AF52" s="79"/>
      <c r="AH52" s="6">
        <f>IF(M52="",0,COUNTIF(DAT_Auftragsliste[_ID3],M52))</f>
        <v>0</v>
      </c>
      <c r="AI52" s="6">
        <f>IF(Q52="",0,COUNTIF(DAT_Auftragsliste[_ID4],Q52))</f>
        <v>0</v>
      </c>
    </row>
    <row r="53" spans="1:35" s="6" customFormat="1" x14ac:dyDescent="0.3">
      <c r="A53" s="63">
        <f>IF(F53="",0,COUNTIF(DAT_Auftragsliste[_ID5],F53))</f>
        <v>0</v>
      </c>
      <c r="B53" s="7" t="str">
        <f>IF(COLUMNS(DAT_Auftragsliste[[#This Row],[_Datum]])-COUNTBLANK(DAT_Auftragsliste[[#This Row],[_Datum]])&lt;&gt;0,ROW(DAT_Auftragsliste[[#This Row],[_Datum]])-14,"")</f>
        <v/>
      </c>
      <c r="C53" s="21" t="str">
        <f>IF(DAT_Auftragsliste[[#This Row],[_ID]]="","","AUF_"&amp;YEAR(DAT_Auftragsliste[[#This Row],[_Datum]])&amp;"_"&amp;TEXT(B53,"00000"))</f>
        <v/>
      </c>
      <c r="D53" s="91"/>
      <c r="E53" s="27"/>
      <c r="F53" s="71" t="str">
        <f>IF(DAT_Auftragsliste[[#This Row],[_NR5]]="","",DAT_Auftragsliste[[#This Row],[_NR5]])</f>
        <v/>
      </c>
      <c r="G53" s="66"/>
      <c r="H53" s="55"/>
      <c r="I53" s="32" t="str">
        <f>IFERROR(VLOOKUP(DAT_Auftragsliste[[#This Row],[_Name]],INFO_Kundenliste[],2,FALSE),"")</f>
        <v/>
      </c>
      <c r="J53" s="11"/>
      <c r="K53" s="12"/>
      <c r="L53" s="91"/>
      <c r="M53" s="60" t="str">
        <f>IF(AND(DAT_Auftragsliste[[#This Row],[_NR3]]&lt;&gt;"",DAT_Auftragsliste[[#This Row],[_DATUM
(tatsächlich)]]&lt;&gt;""),"LE_"&amp;YEAR(DAT_Auftragsliste[[#This Row],[_DATUM
(tatsächlich)]])&amp;"_"&amp;TEXT(DAT_Auftragsliste[[#This Row],[_NR3]],"00000"),"")</f>
        <v/>
      </c>
      <c r="N53" s="36"/>
      <c r="O53" s="91"/>
      <c r="P53" s="27"/>
      <c r="Q53" s="10" t="str">
        <f>IF(DAT_Auftragsliste[[#This Row],[_DATUM
(Ausstellung)]]="","","RE_"&amp;YEAR(DAT_Auftragsliste[[#This Row],[_DATUM
(Ausstellung)]])&amp;"_"&amp;TEXT(DAT_Auftragsliste[[#This Row],[_NR4]],"00000"))</f>
        <v/>
      </c>
      <c r="R53" s="36"/>
      <c r="S53" s="97"/>
      <c r="T53" s="42"/>
      <c r="U53" s="47"/>
      <c r="V53" s="80"/>
      <c r="W53" s="81"/>
      <c r="X53" s="11"/>
      <c r="Y53" s="11"/>
      <c r="Z53" s="11"/>
      <c r="AA53" s="11"/>
      <c r="AB53" s="11"/>
      <c r="AC53" s="11"/>
      <c r="AD53" s="11"/>
      <c r="AE53" s="11"/>
      <c r="AF53" s="82"/>
      <c r="AH53" s="6">
        <f>IF(M53="",0,COUNTIF(DAT_Auftragsliste[_ID3],M53))</f>
        <v>0</v>
      </c>
      <c r="AI53" s="6">
        <f>IF(Q53="",0,COUNTIF(DAT_Auftragsliste[_ID4],Q53))</f>
        <v>0</v>
      </c>
    </row>
    <row r="54" spans="1:35" s="6" customFormat="1" x14ac:dyDescent="0.3">
      <c r="A54" s="63">
        <f>IF(F54="",0,COUNTIF(DAT_Auftragsliste[_ID5],F54))</f>
        <v>0</v>
      </c>
      <c r="B54" s="7" t="str">
        <f>IF(COLUMNS(DAT_Auftragsliste[[#This Row],[_Datum]])-COUNTBLANK(DAT_Auftragsliste[[#This Row],[_Datum]])&lt;&gt;0,ROW(DAT_Auftragsliste[[#This Row],[_Datum]])-14,"")</f>
        <v/>
      </c>
      <c r="C54" s="21" t="str">
        <f>IF(DAT_Auftragsliste[[#This Row],[_ID]]="","","AUF_"&amp;YEAR(DAT_Auftragsliste[[#This Row],[_Datum]])&amp;"_"&amp;TEXT(B54,"00000"))</f>
        <v/>
      </c>
      <c r="D54" s="90"/>
      <c r="E54" s="26"/>
      <c r="F54" s="71" t="str">
        <f>IF(DAT_Auftragsliste[[#This Row],[_NR5]]="","",DAT_Auftragsliste[[#This Row],[_NR5]])</f>
        <v/>
      </c>
      <c r="G54" s="65"/>
      <c r="H54" s="54"/>
      <c r="I54" s="32" t="str">
        <f>IFERROR(VLOOKUP(DAT_Auftragsliste[[#This Row],[_Name]],INFO_Kundenliste[],2,FALSE),"")</f>
        <v/>
      </c>
      <c r="J54" s="8"/>
      <c r="K54" s="9"/>
      <c r="L54" s="90"/>
      <c r="M54" s="60" t="str">
        <f>IF(AND(DAT_Auftragsliste[[#This Row],[_NR3]]&lt;&gt;"",DAT_Auftragsliste[[#This Row],[_DATUM
(tatsächlich)]]&lt;&gt;""),"LE_"&amp;YEAR(DAT_Auftragsliste[[#This Row],[_DATUM
(tatsächlich)]])&amp;"_"&amp;TEXT(DAT_Auftragsliste[[#This Row],[_NR3]],"00000"),"")</f>
        <v/>
      </c>
      <c r="N54" s="35"/>
      <c r="O54" s="90"/>
      <c r="P54" s="26"/>
      <c r="Q54" s="10" t="str">
        <f>IF(DAT_Auftragsliste[[#This Row],[_DATUM
(Ausstellung)]]="","","RE_"&amp;YEAR(DAT_Auftragsliste[[#This Row],[_DATUM
(Ausstellung)]])&amp;"_"&amp;TEXT(DAT_Auftragsliste[[#This Row],[_NR4]],"00000"))</f>
        <v/>
      </c>
      <c r="R54" s="35"/>
      <c r="S54" s="96"/>
      <c r="T54" s="41"/>
      <c r="U54" s="46"/>
      <c r="V54" s="77"/>
      <c r="W54" s="78"/>
      <c r="X54" s="8"/>
      <c r="Y54" s="8"/>
      <c r="Z54" s="8"/>
      <c r="AA54" s="8"/>
      <c r="AB54" s="8"/>
      <c r="AC54" s="8"/>
      <c r="AD54" s="8"/>
      <c r="AE54" s="8"/>
      <c r="AF54" s="79"/>
      <c r="AH54" s="6">
        <f>IF(M54="",0,COUNTIF(DAT_Auftragsliste[_ID3],M54))</f>
        <v>0</v>
      </c>
      <c r="AI54" s="6">
        <f>IF(Q54="",0,COUNTIF(DAT_Auftragsliste[_ID4],Q54))</f>
        <v>0</v>
      </c>
    </row>
    <row r="55" spans="1:35" s="6" customFormat="1" x14ac:dyDescent="0.3">
      <c r="A55" s="63">
        <f>IF(F55="",0,COUNTIF(DAT_Auftragsliste[_ID5],F55))</f>
        <v>0</v>
      </c>
      <c r="B55" s="7" t="str">
        <f>IF(COLUMNS(DAT_Auftragsliste[[#This Row],[_Datum]])-COUNTBLANK(DAT_Auftragsliste[[#This Row],[_Datum]])&lt;&gt;0,ROW(DAT_Auftragsliste[[#This Row],[_Datum]])-14,"")</f>
        <v/>
      </c>
      <c r="C55" s="21" t="str">
        <f>IF(DAT_Auftragsliste[[#This Row],[_ID]]="","","AUF_"&amp;YEAR(DAT_Auftragsliste[[#This Row],[_Datum]])&amp;"_"&amp;TEXT(B55,"00000"))</f>
        <v/>
      </c>
      <c r="D55" s="91"/>
      <c r="E55" s="27"/>
      <c r="F55" s="71" t="str">
        <f>IF(DAT_Auftragsliste[[#This Row],[_NR5]]="","",DAT_Auftragsliste[[#This Row],[_NR5]])</f>
        <v/>
      </c>
      <c r="G55" s="66"/>
      <c r="H55" s="55"/>
      <c r="I55" s="32" t="str">
        <f>IFERROR(VLOOKUP(DAT_Auftragsliste[[#This Row],[_Name]],INFO_Kundenliste[],2,FALSE),"")</f>
        <v/>
      </c>
      <c r="J55" s="11"/>
      <c r="K55" s="12"/>
      <c r="L55" s="91"/>
      <c r="M55" s="60" t="str">
        <f>IF(AND(DAT_Auftragsliste[[#This Row],[_NR3]]&lt;&gt;"",DAT_Auftragsliste[[#This Row],[_DATUM
(tatsächlich)]]&lt;&gt;""),"LE_"&amp;YEAR(DAT_Auftragsliste[[#This Row],[_DATUM
(tatsächlich)]])&amp;"_"&amp;TEXT(DAT_Auftragsliste[[#This Row],[_NR3]],"00000"),"")</f>
        <v/>
      </c>
      <c r="N55" s="36"/>
      <c r="O55" s="91"/>
      <c r="P55" s="27"/>
      <c r="Q55" s="10" t="str">
        <f>IF(DAT_Auftragsliste[[#This Row],[_DATUM
(Ausstellung)]]="","","RE_"&amp;YEAR(DAT_Auftragsliste[[#This Row],[_DATUM
(Ausstellung)]])&amp;"_"&amp;TEXT(DAT_Auftragsliste[[#This Row],[_NR4]],"00000"))</f>
        <v/>
      </c>
      <c r="R55" s="36"/>
      <c r="S55" s="97"/>
      <c r="T55" s="42"/>
      <c r="U55" s="47"/>
      <c r="V55" s="80"/>
      <c r="W55" s="81"/>
      <c r="X55" s="11"/>
      <c r="Y55" s="11"/>
      <c r="Z55" s="11"/>
      <c r="AA55" s="11"/>
      <c r="AB55" s="11"/>
      <c r="AC55" s="11"/>
      <c r="AD55" s="11"/>
      <c r="AE55" s="11"/>
      <c r="AF55" s="82"/>
      <c r="AH55" s="6">
        <f>IF(M55="",0,COUNTIF(DAT_Auftragsliste[_ID3],M55))</f>
        <v>0</v>
      </c>
      <c r="AI55" s="6">
        <f>IF(Q55="",0,COUNTIF(DAT_Auftragsliste[_ID4],Q55))</f>
        <v>0</v>
      </c>
    </row>
    <row r="56" spans="1:35" s="6" customFormat="1" x14ac:dyDescent="0.3">
      <c r="A56" s="63">
        <f>IF(F56="",0,COUNTIF(DAT_Auftragsliste[_ID5],F56))</f>
        <v>0</v>
      </c>
      <c r="B56" s="7" t="str">
        <f>IF(COLUMNS(DAT_Auftragsliste[[#This Row],[_Datum]])-COUNTBLANK(DAT_Auftragsliste[[#This Row],[_Datum]])&lt;&gt;0,ROW(DAT_Auftragsliste[[#This Row],[_Datum]])-14,"")</f>
        <v/>
      </c>
      <c r="C56" s="21" t="str">
        <f>IF(DAT_Auftragsliste[[#This Row],[_ID]]="","","AUF_"&amp;YEAR(DAT_Auftragsliste[[#This Row],[_Datum]])&amp;"_"&amp;TEXT(B56,"00000"))</f>
        <v/>
      </c>
      <c r="D56" s="90"/>
      <c r="E56" s="26"/>
      <c r="F56" s="71" t="str">
        <f>IF(DAT_Auftragsliste[[#This Row],[_NR5]]="","",DAT_Auftragsliste[[#This Row],[_NR5]])</f>
        <v/>
      </c>
      <c r="G56" s="65"/>
      <c r="H56" s="54"/>
      <c r="I56" s="32" t="str">
        <f>IFERROR(VLOOKUP(DAT_Auftragsliste[[#This Row],[_Name]],INFO_Kundenliste[],2,FALSE),"")</f>
        <v/>
      </c>
      <c r="J56" s="8"/>
      <c r="K56" s="9"/>
      <c r="L56" s="90"/>
      <c r="M56" s="60" t="str">
        <f>IF(AND(DAT_Auftragsliste[[#This Row],[_NR3]]&lt;&gt;"",DAT_Auftragsliste[[#This Row],[_DATUM
(tatsächlich)]]&lt;&gt;""),"LE_"&amp;YEAR(DAT_Auftragsliste[[#This Row],[_DATUM
(tatsächlich)]])&amp;"_"&amp;TEXT(DAT_Auftragsliste[[#This Row],[_NR3]],"00000"),"")</f>
        <v/>
      </c>
      <c r="N56" s="35"/>
      <c r="O56" s="90"/>
      <c r="P56" s="26"/>
      <c r="Q56" s="10" t="str">
        <f>IF(DAT_Auftragsliste[[#This Row],[_DATUM
(Ausstellung)]]="","","RE_"&amp;YEAR(DAT_Auftragsliste[[#This Row],[_DATUM
(Ausstellung)]])&amp;"_"&amp;TEXT(DAT_Auftragsliste[[#This Row],[_NR4]],"00000"))</f>
        <v/>
      </c>
      <c r="R56" s="35"/>
      <c r="S56" s="96"/>
      <c r="T56" s="41"/>
      <c r="U56" s="46"/>
      <c r="V56" s="77"/>
      <c r="W56" s="78"/>
      <c r="X56" s="8"/>
      <c r="Y56" s="8"/>
      <c r="Z56" s="8"/>
      <c r="AA56" s="8"/>
      <c r="AB56" s="8"/>
      <c r="AC56" s="8"/>
      <c r="AD56" s="8"/>
      <c r="AE56" s="8"/>
      <c r="AF56" s="79"/>
      <c r="AH56" s="6">
        <f>IF(M56="",0,COUNTIF(DAT_Auftragsliste[_ID3],M56))</f>
        <v>0</v>
      </c>
      <c r="AI56" s="6">
        <f>IF(Q56="",0,COUNTIF(DAT_Auftragsliste[_ID4],Q56))</f>
        <v>0</v>
      </c>
    </row>
    <row r="57" spans="1:35" s="6" customFormat="1" x14ac:dyDescent="0.3">
      <c r="A57" s="63">
        <f>IF(F57="",0,COUNTIF(DAT_Auftragsliste[_ID5],F57))</f>
        <v>0</v>
      </c>
      <c r="B57" s="7" t="str">
        <f>IF(COLUMNS(DAT_Auftragsliste[[#This Row],[_Datum]])-COUNTBLANK(DAT_Auftragsliste[[#This Row],[_Datum]])&lt;&gt;0,ROW(DAT_Auftragsliste[[#This Row],[_Datum]])-14,"")</f>
        <v/>
      </c>
      <c r="C57" s="21" t="str">
        <f>IF(DAT_Auftragsliste[[#This Row],[_ID]]="","","AUF_"&amp;YEAR(DAT_Auftragsliste[[#This Row],[_Datum]])&amp;"_"&amp;TEXT(B57,"00000"))</f>
        <v/>
      </c>
      <c r="D57" s="91"/>
      <c r="E57" s="27"/>
      <c r="F57" s="71" t="str">
        <f>IF(DAT_Auftragsliste[[#This Row],[_NR5]]="","",DAT_Auftragsliste[[#This Row],[_NR5]])</f>
        <v/>
      </c>
      <c r="G57" s="66"/>
      <c r="H57" s="55"/>
      <c r="I57" s="32" t="str">
        <f>IFERROR(VLOOKUP(DAT_Auftragsliste[[#This Row],[_Name]],INFO_Kundenliste[],2,FALSE),"")</f>
        <v/>
      </c>
      <c r="J57" s="11"/>
      <c r="K57" s="12"/>
      <c r="L57" s="91"/>
      <c r="M57" s="60" t="str">
        <f>IF(AND(DAT_Auftragsliste[[#This Row],[_NR3]]&lt;&gt;"",DAT_Auftragsliste[[#This Row],[_DATUM
(tatsächlich)]]&lt;&gt;""),"LE_"&amp;YEAR(DAT_Auftragsliste[[#This Row],[_DATUM
(tatsächlich)]])&amp;"_"&amp;TEXT(DAT_Auftragsliste[[#This Row],[_NR3]],"00000"),"")</f>
        <v/>
      </c>
      <c r="N57" s="36"/>
      <c r="O57" s="91"/>
      <c r="P57" s="27"/>
      <c r="Q57" s="10" t="str">
        <f>IF(DAT_Auftragsliste[[#This Row],[_DATUM
(Ausstellung)]]="","","RE_"&amp;YEAR(DAT_Auftragsliste[[#This Row],[_DATUM
(Ausstellung)]])&amp;"_"&amp;TEXT(DAT_Auftragsliste[[#This Row],[_NR4]],"00000"))</f>
        <v/>
      </c>
      <c r="R57" s="36"/>
      <c r="S57" s="97"/>
      <c r="T57" s="42"/>
      <c r="U57" s="47"/>
      <c r="V57" s="80"/>
      <c r="W57" s="81"/>
      <c r="X57" s="11"/>
      <c r="Y57" s="11"/>
      <c r="Z57" s="11"/>
      <c r="AA57" s="11"/>
      <c r="AB57" s="11"/>
      <c r="AC57" s="11"/>
      <c r="AD57" s="11"/>
      <c r="AE57" s="11"/>
      <c r="AF57" s="82"/>
      <c r="AH57" s="6">
        <f>IF(M57="",0,COUNTIF(DAT_Auftragsliste[_ID3],M57))</f>
        <v>0</v>
      </c>
      <c r="AI57" s="6">
        <f>IF(Q57="",0,COUNTIF(DAT_Auftragsliste[_ID4],Q57))</f>
        <v>0</v>
      </c>
    </row>
    <row r="58" spans="1:35" s="6" customFormat="1" x14ac:dyDescent="0.3">
      <c r="A58" s="63">
        <f>IF(F58="",0,COUNTIF(DAT_Auftragsliste[_ID5],F58))</f>
        <v>0</v>
      </c>
      <c r="B58" s="7" t="str">
        <f>IF(COLUMNS(DAT_Auftragsliste[[#This Row],[_Datum]])-COUNTBLANK(DAT_Auftragsliste[[#This Row],[_Datum]])&lt;&gt;0,ROW(DAT_Auftragsliste[[#This Row],[_Datum]])-14,"")</f>
        <v/>
      </c>
      <c r="C58" s="21" t="str">
        <f>IF(DAT_Auftragsliste[[#This Row],[_ID]]="","","AUF_"&amp;YEAR(DAT_Auftragsliste[[#This Row],[_Datum]])&amp;"_"&amp;TEXT(B58,"00000"))</f>
        <v/>
      </c>
      <c r="D58" s="90"/>
      <c r="E58" s="26"/>
      <c r="F58" s="71" t="str">
        <f>IF(DAT_Auftragsliste[[#This Row],[_NR5]]="","",DAT_Auftragsliste[[#This Row],[_NR5]])</f>
        <v/>
      </c>
      <c r="G58" s="65"/>
      <c r="H58" s="54"/>
      <c r="I58" s="32" t="str">
        <f>IFERROR(VLOOKUP(DAT_Auftragsliste[[#This Row],[_Name]],INFO_Kundenliste[],2,FALSE),"")</f>
        <v/>
      </c>
      <c r="J58" s="8"/>
      <c r="K58" s="9"/>
      <c r="L58" s="90"/>
      <c r="M58" s="60" t="str">
        <f>IF(AND(DAT_Auftragsliste[[#This Row],[_NR3]]&lt;&gt;"",DAT_Auftragsliste[[#This Row],[_DATUM
(tatsächlich)]]&lt;&gt;""),"LE_"&amp;YEAR(DAT_Auftragsliste[[#This Row],[_DATUM
(tatsächlich)]])&amp;"_"&amp;TEXT(DAT_Auftragsliste[[#This Row],[_NR3]],"00000"),"")</f>
        <v/>
      </c>
      <c r="N58" s="35"/>
      <c r="O58" s="90"/>
      <c r="P58" s="26"/>
      <c r="Q58" s="10" t="str">
        <f>IF(DAT_Auftragsliste[[#This Row],[_DATUM
(Ausstellung)]]="","","RE_"&amp;YEAR(DAT_Auftragsliste[[#This Row],[_DATUM
(Ausstellung)]])&amp;"_"&amp;TEXT(DAT_Auftragsliste[[#This Row],[_NR4]],"00000"))</f>
        <v/>
      </c>
      <c r="R58" s="35"/>
      <c r="S58" s="96"/>
      <c r="T58" s="41"/>
      <c r="U58" s="46"/>
      <c r="V58" s="77"/>
      <c r="W58" s="78"/>
      <c r="X58" s="8"/>
      <c r="Y58" s="8"/>
      <c r="Z58" s="8"/>
      <c r="AA58" s="8"/>
      <c r="AB58" s="8"/>
      <c r="AC58" s="8"/>
      <c r="AD58" s="8"/>
      <c r="AE58" s="8"/>
      <c r="AF58" s="79"/>
      <c r="AH58" s="6">
        <f>IF(M58="",0,COUNTIF(DAT_Auftragsliste[_ID3],M58))</f>
        <v>0</v>
      </c>
      <c r="AI58" s="6">
        <f>IF(Q58="",0,COUNTIF(DAT_Auftragsliste[_ID4],Q58))</f>
        <v>0</v>
      </c>
    </row>
    <row r="59" spans="1:35" s="6" customFormat="1" x14ac:dyDescent="0.3">
      <c r="A59" s="63">
        <f>IF(F59="",0,COUNTIF(DAT_Auftragsliste[_ID5],F59))</f>
        <v>0</v>
      </c>
      <c r="B59" s="7" t="str">
        <f>IF(COLUMNS(DAT_Auftragsliste[[#This Row],[_Datum]])-COUNTBLANK(DAT_Auftragsliste[[#This Row],[_Datum]])&lt;&gt;0,ROW(DAT_Auftragsliste[[#This Row],[_Datum]])-14,"")</f>
        <v/>
      </c>
      <c r="C59" s="21" t="str">
        <f>IF(DAT_Auftragsliste[[#This Row],[_ID]]="","","AUF_"&amp;YEAR(DAT_Auftragsliste[[#This Row],[_Datum]])&amp;"_"&amp;TEXT(B59,"00000"))</f>
        <v/>
      </c>
      <c r="D59" s="91"/>
      <c r="E59" s="27"/>
      <c r="F59" s="71" t="str">
        <f>IF(DAT_Auftragsliste[[#This Row],[_NR5]]="","",DAT_Auftragsliste[[#This Row],[_NR5]])</f>
        <v/>
      </c>
      <c r="G59" s="66"/>
      <c r="H59" s="55"/>
      <c r="I59" s="32" t="str">
        <f>IFERROR(VLOOKUP(DAT_Auftragsliste[[#This Row],[_Name]],INFO_Kundenliste[],2,FALSE),"")</f>
        <v/>
      </c>
      <c r="J59" s="11"/>
      <c r="K59" s="12"/>
      <c r="L59" s="91"/>
      <c r="M59" s="60" t="str">
        <f>IF(AND(DAT_Auftragsliste[[#This Row],[_NR3]]&lt;&gt;"",DAT_Auftragsliste[[#This Row],[_DATUM
(tatsächlich)]]&lt;&gt;""),"LE_"&amp;YEAR(DAT_Auftragsliste[[#This Row],[_DATUM
(tatsächlich)]])&amp;"_"&amp;TEXT(DAT_Auftragsliste[[#This Row],[_NR3]],"00000"),"")</f>
        <v/>
      </c>
      <c r="N59" s="36"/>
      <c r="O59" s="91"/>
      <c r="P59" s="27"/>
      <c r="Q59" s="10" t="str">
        <f>IF(DAT_Auftragsliste[[#This Row],[_DATUM
(Ausstellung)]]="","","RE_"&amp;YEAR(DAT_Auftragsliste[[#This Row],[_DATUM
(Ausstellung)]])&amp;"_"&amp;TEXT(DAT_Auftragsliste[[#This Row],[_NR4]],"00000"))</f>
        <v/>
      </c>
      <c r="R59" s="36"/>
      <c r="S59" s="97"/>
      <c r="T59" s="42"/>
      <c r="U59" s="47"/>
      <c r="V59" s="80"/>
      <c r="W59" s="81"/>
      <c r="X59" s="11"/>
      <c r="Y59" s="11"/>
      <c r="Z59" s="11"/>
      <c r="AA59" s="11"/>
      <c r="AB59" s="11"/>
      <c r="AC59" s="11"/>
      <c r="AD59" s="11"/>
      <c r="AE59" s="11"/>
      <c r="AF59" s="82"/>
      <c r="AH59" s="6">
        <f>IF(M59="",0,COUNTIF(DAT_Auftragsliste[_ID3],M59))</f>
        <v>0</v>
      </c>
      <c r="AI59" s="6">
        <f>IF(Q59="",0,COUNTIF(DAT_Auftragsliste[_ID4],Q59))</f>
        <v>0</v>
      </c>
    </row>
    <row r="60" spans="1:35" s="6" customFormat="1" x14ac:dyDescent="0.3">
      <c r="A60" s="63">
        <f>IF(F60="",0,COUNTIF(DAT_Auftragsliste[_ID5],F60))</f>
        <v>0</v>
      </c>
      <c r="B60" s="7" t="str">
        <f>IF(COLUMNS(DAT_Auftragsliste[[#This Row],[_Datum]])-COUNTBLANK(DAT_Auftragsliste[[#This Row],[_Datum]])&lt;&gt;0,ROW(DAT_Auftragsliste[[#This Row],[_Datum]])-14,"")</f>
        <v/>
      </c>
      <c r="C60" s="21" t="str">
        <f>IF(DAT_Auftragsliste[[#This Row],[_ID]]="","","AUF_"&amp;YEAR(DAT_Auftragsliste[[#This Row],[_Datum]])&amp;"_"&amp;TEXT(B60,"00000"))</f>
        <v/>
      </c>
      <c r="D60" s="90"/>
      <c r="E60" s="26"/>
      <c r="F60" s="71" t="str">
        <f>IF(DAT_Auftragsliste[[#This Row],[_NR5]]="","",DAT_Auftragsliste[[#This Row],[_NR5]])</f>
        <v/>
      </c>
      <c r="G60" s="65"/>
      <c r="H60" s="54"/>
      <c r="I60" s="32" t="str">
        <f>IFERROR(VLOOKUP(DAT_Auftragsliste[[#This Row],[_Name]],INFO_Kundenliste[],2,FALSE),"")</f>
        <v/>
      </c>
      <c r="J60" s="8"/>
      <c r="K60" s="9"/>
      <c r="L60" s="90"/>
      <c r="M60" s="60" t="str">
        <f>IF(AND(DAT_Auftragsliste[[#This Row],[_NR3]]&lt;&gt;"",DAT_Auftragsliste[[#This Row],[_DATUM
(tatsächlich)]]&lt;&gt;""),"LE_"&amp;YEAR(DAT_Auftragsliste[[#This Row],[_DATUM
(tatsächlich)]])&amp;"_"&amp;TEXT(DAT_Auftragsliste[[#This Row],[_NR3]],"00000"),"")</f>
        <v/>
      </c>
      <c r="N60" s="35"/>
      <c r="O60" s="90"/>
      <c r="P60" s="26"/>
      <c r="Q60" s="10" t="str">
        <f>IF(DAT_Auftragsliste[[#This Row],[_DATUM
(Ausstellung)]]="","","RE_"&amp;YEAR(DAT_Auftragsliste[[#This Row],[_DATUM
(Ausstellung)]])&amp;"_"&amp;TEXT(DAT_Auftragsliste[[#This Row],[_NR4]],"00000"))</f>
        <v/>
      </c>
      <c r="R60" s="35"/>
      <c r="S60" s="96"/>
      <c r="T60" s="41"/>
      <c r="U60" s="46"/>
      <c r="V60" s="77"/>
      <c r="W60" s="78"/>
      <c r="X60" s="8"/>
      <c r="Y60" s="8"/>
      <c r="Z60" s="8"/>
      <c r="AA60" s="8"/>
      <c r="AB60" s="8"/>
      <c r="AC60" s="8"/>
      <c r="AD60" s="8"/>
      <c r="AE60" s="8"/>
      <c r="AF60" s="79"/>
      <c r="AH60" s="6">
        <f>IF(M60="",0,COUNTIF(DAT_Auftragsliste[_ID3],M60))</f>
        <v>0</v>
      </c>
      <c r="AI60" s="6">
        <f>IF(Q60="",0,COUNTIF(DAT_Auftragsliste[_ID4],Q60))</f>
        <v>0</v>
      </c>
    </row>
    <row r="61" spans="1:35" s="6" customFormat="1" x14ac:dyDescent="0.3">
      <c r="A61" s="63">
        <f>IF(F61="",0,COUNTIF(DAT_Auftragsliste[_ID5],F61))</f>
        <v>0</v>
      </c>
      <c r="B61" s="7" t="str">
        <f>IF(COLUMNS(DAT_Auftragsliste[[#This Row],[_Datum]])-COUNTBLANK(DAT_Auftragsliste[[#This Row],[_Datum]])&lt;&gt;0,ROW(DAT_Auftragsliste[[#This Row],[_Datum]])-14,"")</f>
        <v/>
      </c>
      <c r="C61" s="21" t="str">
        <f>IF(DAT_Auftragsliste[[#This Row],[_ID]]="","","AUF_"&amp;YEAR(DAT_Auftragsliste[[#This Row],[_Datum]])&amp;"_"&amp;TEXT(B61,"00000"))</f>
        <v/>
      </c>
      <c r="D61" s="91"/>
      <c r="E61" s="27"/>
      <c r="F61" s="71" t="str">
        <f>IF(DAT_Auftragsliste[[#This Row],[_NR5]]="","",DAT_Auftragsliste[[#This Row],[_NR5]])</f>
        <v/>
      </c>
      <c r="G61" s="66"/>
      <c r="H61" s="55"/>
      <c r="I61" s="32" t="str">
        <f>IFERROR(VLOOKUP(DAT_Auftragsliste[[#This Row],[_Name]],INFO_Kundenliste[],2,FALSE),"")</f>
        <v/>
      </c>
      <c r="J61" s="11"/>
      <c r="K61" s="12"/>
      <c r="L61" s="91"/>
      <c r="M61" s="60" t="str">
        <f>IF(AND(DAT_Auftragsliste[[#This Row],[_NR3]]&lt;&gt;"",DAT_Auftragsliste[[#This Row],[_DATUM
(tatsächlich)]]&lt;&gt;""),"LE_"&amp;YEAR(DAT_Auftragsliste[[#This Row],[_DATUM
(tatsächlich)]])&amp;"_"&amp;TEXT(DAT_Auftragsliste[[#This Row],[_NR3]],"00000"),"")</f>
        <v/>
      </c>
      <c r="N61" s="36"/>
      <c r="O61" s="91"/>
      <c r="P61" s="27"/>
      <c r="Q61" s="10" t="str">
        <f>IF(DAT_Auftragsliste[[#This Row],[_DATUM
(Ausstellung)]]="","","RE_"&amp;YEAR(DAT_Auftragsliste[[#This Row],[_DATUM
(Ausstellung)]])&amp;"_"&amp;TEXT(DAT_Auftragsliste[[#This Row],[_NR4]],"00000"))</f>
        <v/>
      </c>
      <c r="R61" s="36"/>
      <c r="S61" s="97"/>
      <c r="T61" s="42"/>
      <c r="U61" s="47"/>
      <c r="V61" s="80"/>
      <c r="W61" s="81"/>
      <c r="X61" s="11"/>
      <c r="Y61" s="11"/>
      <c r="Z61" s="11"/>
      <c r="AA61" s="11"/>
      <c r="AB61" s="11"/>
      <c r="AC61" s="11"/>
      <c r="AD61" s="11"/>
      <c r="AE61" s="11"/>
      <c r="AF61" s="82"/>
      <c r="AH61" s="6">
        <f>IF(M61="",0,COUNTIF(DAT_Auftragsliste[_ID3],M61))</f>
        <v>0</v>
      </c>
      <c r="AI61" s="6">
        <f>IF(Q61="",0,COUNTIF(DAT_Auftragsliste[_ID4],Q61))</f>
        <v>0</v>
      </c>
    </row>
    <row r="62" spans="1:35" s="6" customFormat="1" x14ac:dyDescent="0.3">
      <c r="A62" s="63">
        <f>IF(F62="",0,COUNTIF(DAT_Auftragsliste[_ID5],F62))</f>
        <v>0</v>
      </c>
      <c r="B62" s="7" t="str">
        <f>IF(COLUMNS(DAT_Auftragsliste[[#This Row],[_Datum]])-COUNTBLANK(DAT_Auftragsliste[[#This Row],[_Datum]])&lt;&gt;0,ROW(DAT_Auftragsliste[[#This Row],[_Datum]])-14,"")</f>
        <v/>
      </c>
      <c r="C62" s="21" t="str">
        <f>IF(DAT_Auftragsliste[[#This Row],[_ID]]="","","AUF_"&amp;YEAR(DAT_Auftragsliste[[#This Row],[_Datum]])&amp;"_"&amp;TEXT(B62,"00000"))</f>
        <v/>
      </c>
      <c r="D62" s="90"/>
      <c r="E62" s="26"/>
      <c r="F62" s="71" t="str">
        <f>IF(DAT_Auftragsliste[[#This Row],[_NR5]]="","",DAT_Auftragsliste[[#This Row],[_NR5]])</f>
        <v/>
      </c>
      <c r="G62" s="65"/>
      <c r="H62" s="54"/>
      <c r="I62" s="32" t="str">
        <f>IFERROR(VLOOKUP(DAT_Auftragsliste[[#This Row],[_Name]],INFO_Kundenliste[],2,FALSE),"")</f>
        <v/>
      </c>
      <c r="J62" s="8"/>
      <c r="K62" s="9"/>
      <c r="L62" s="90"/>
      <c r="M62" s="60" t="str">
        <f>IF(AND(DAT_Auftragsliste[[#This Row],[_NR3]]&lt;&gt;"",DAT_Auftragsliste[[#This Row],[_DATUM
(tatsächlich)]]&lt;&gt;""),"LE_"&amp;YEAR(DAT_Auftragsliste[[#This Row],[_DATUM
(tatsächlich)]])&amp;"_"&amp;TEXT(DAT_Auftragsliste[[#This Row],[_NR3]],"00000"),"")</f>
        <v/>
      </c>
      <c r="N62" s="35"/>
      <c r="O62" s="90"/>
      <c r="P62" s="26"/>
      <c r="Q62" s="10" t="str">
        <f>IF(DAT_Auftragsliste[[#This Row],[_DATUM
(Ausstellung)]]="","","RE_"&amp;YEAR(DAT_Auftragsliste[[#This Row],[_DATUM
(Ausstellung)]])&amp;"_"&amp;TEXT(DAT_Auftragsliste[[#This Row],[_NR4]],"00000"))</f>
        <v/>
      </c>
      <c r="R62" s="35"/>
      <c r="S62" s="96"/>
      <c r="T62" s="41"/>
      <c r="U62" s="46"/>
      <c r="V62" s="77"/>
      <c r="W62" s="78"/>
      <c r="X62" s="8"/>
      <c r="Y62" s="8"/>
      <c r="Z62" s="8"/>
      <c r="AA62" s="8"/>
      <c r="AB62" s="8"/>
      <c r="AC62" s="8"/>
      <c r="AD62" s="8"/>
      <c r="AE62" s="8"/>
      <c r="AF62" s="79"/>
      <c r="AH62" s="6">
        <f>IF(M62="",0,COUNTIF(DAT_Auftragsliste[_ID3],M62))</f>
        <v>0</v>
      </c>
      <c r="AI62" s="6">
        <f>IF(Q62="",0,COUNTIF(DAT_Auftragsliste[_ID4],Q62))</f>
        <v>0</v>
      </c>
    </row>
    <row r="63" spans="1:35" s="6" customFormat="1" x14ac:dyDescent="0.3">
      <c r="A63" s="63">
        <f>IF(F63="",0,COUNTIF(DAT_Auftragsliste[_ID5],F63))</f>
        <v>0</v>
      </c>
      <c r="B63" s="7" t="str">
        <f>IF(COLUMNS(DAT_Auftragsliste[[#This Row],[_Datum]])-COUNTBLANK(DAT_Auftragsliste[[#This Row],[_Datum]])&lt;&gt;0,ROW(DAT_Auftragsliste[[#This Row],[_Datum]])-14,"")</f>
        <v/>
      </c>
      <c r="C63" s="21" t="str">
        <f>IF(DAT_Auftragsliste[[#This Row],[_ID]]="","","AUF_"&amp;YEAR(DAT_Auftragsliste[[#This Row],[_Datum]])&amp;"_"&amp;TEXT(B63,"00000"))</f>
        <v/>
      </c>
      <c r="D63" s="91"/>
      <c r="E63" s="27"/>
      <c r="F63" s="71" t="str">
        <f>IF(DAT_Auftragsliste[[#This Row],[_NR5]]="","",DAT_Auftragsliste[[#This Row],[_NR5]])</f>
        <v/>
      </c>
      <c r="G63" s="66"/>
      <c r="H63" s="55"/>
      <c r="I63" s="32" t="str">
        <f>IFERROR(VLOOKUP(DAT_Auftragsliste[[#This Row],[_Name]],INFO_Kundenliste[],2,FALSE),"")</f>
        <v/>
      </c>
      <c r="J63" s="11"/>
      <c r="K63" s="12"/>
      <c r="L63" s="91"/>
      <c r="M63" s="60" t="str">
        <f>IF(AND(DAT_Auftragsliste[[#This Row],[_NR3]]&lt;&gt;"",DAT_Auftragsliste[[#This Row],[_DATUM
(tatsächlich)]]&lt;&gt;""),"LE_"&amp;YEAR(DAT_Auftragsliste[[#This Row],[_DATUM
(tatsächlich)]])&amp;"_"&amp;TEXT(DAT_Auftragsliste[[#This Row],[_NR3]],"00000"),"")</f>
        <v/>
      </c>
      <c r="N63" s="36"/>
      <c r="O63" s="91"/>
      <c r="P63" s="27"/>
      <c r="Q63" s="10" t="str">
        <f>IF(DAT_Auftragsliste[[#This Row],[_DATUM
(Ausstellung)]]="","","RE_"&amp;YEAR(DAT_Auftragsliste[[#This Row],[_DATUM
(Ausstellung)]])&amp;"_"&amp;TEXT(DAT_Auftragsliste[[#This Row],[_NR4]],"00000"))</f>
        <v/>
      </c>
      <c r="R63" s="36"/>
      <c r="S63" s="97"/>
      <c r="T63" s="42"/>
      <c r="U63" s="47"/>
      <c r="V63" s="80"/>
      <c r="W63" s="81"/>
      <c r="X63" s="11"/>
      <c r="Y63" s="11"/>
      <c r="Z63" s="11"/>
      <c r="AA63" s="11"/>
      <c r="AB63" s="11"/>
      <c r="AC63" s="11"/>
      <c r="AD63" s="11"/>
      <c r="AE63" s="11"/>
      <c r="AF63" s="82"/>
      <c r="AH63" s="6">
        <f>IF(M63="",0,COUNTIF(DAT_Auftragsliste[_ID3],M63))</f>
        <v>0</v>
      </c>
      <c r="AI63" s="6">
        <f>IF(Q63="",0,COUNTIF(DAT_Auftragsliste[_ID4],Q63))</f>
        <v>0</v>
      </c>
    </row>
    <row r="64" spans="1:35" s="6" customFormat="1" x14ac:dyDescent="0.3">
      <c r="A64" s="63">
        <f>IF(F64="",0,COUNTIF(DAT_Auftragsliste[_ID5],F64))</f>
        <v>0</v>
      </c>
      <c r="B64" s="7" t="str">
        <f>IF(COLUMNS(DAT_Auftragsliste[[#This Row],[_Datum]])-COUNTBLANK(DAT_Auftragsliste[[#This Row],[_Datum]])&lt;&gt;0,ROW(DAT_Auftragsliste[[#This Row],[_Datum]])-14,"")</f>
        <v/>
      </c>
      <c r="C64" s="21" t="str">
        <f>IF(DAT_Auftragsliste[[#This Row],[_ID]]="","","AUF_"&amp;YEAR(DAT_Auftragsliste[[#This Row],[_Datum]])&amp;"_"&amp;TEXT(B64,"00000"))</f>
        <v/>
      </c>
      <c r="D64" s="90"/>
      <c r="E64" s="26"/>
      <c r="F64" s="71" t="str">
        <f>IF(DAT_Auftragsliste[[#This Row],[_NR5]]="","",DAT_Auftragsliste[[#This Row],[_NR5]])</f>
        <v/>
      </c>
      <c r="G64" s="65"/>
      <c r="H64" s="54"/>
      <c r="I64" s="32" t="str">
        <f>IFERROR(VLOOKUP(DAT_Auftragsliste[[#This Row],[_Name]],INFO_Kundenliste[],2,FALSE),"")</f>
        <v/>
      </c>
      <c r="J64" s="8"/>
      <c r="K64" s="9"/>
      <c r="L64" s="90"/>
      <c r="M64" s="60" t="str">
        <f>IF(AND(DAT_Auftragsliste[[#This Row],[_NR3]]&lt;&gt;"",DAT_Auftragsliste[[#This Row],[_DATUM
(tatsächlich)]]&lt;&gt;""),"LE_"&amp;YEAR(DAT_Auftragsliste[[#This Row],[_DATUM
(tatsächlich)]])&amp;"_"&amp;TEXT(DAT_Auftragsliste[[#This Row],[_NR3]],"00000"),"")</f>
        <v/>
      </c>
      <c r="N64" s="35"/>
      <c r="O64" s="90"/>
      <c r="P64" s="26"/>
      <c r="Q64" s="10" t="str">
        <f>IF(DAT_Auftragsliste[[#This Row],[_DATUM
(Ausstellung)]]="","","RE_"&amp;YEAR(DAT_Auftragsliste[[#This Row],[_DATUM
(Ausstellung)]])&amp;"_"&amp;TEXT(DAT_Auftragsliste[[#This Row],[_NR4]],"00000"))</f>
        <v/>
      </c>
      <c r="R64" s="35"/>
      <c r="S64" s="96"/>
      <c r="T64" s="41"/>
      <c r="U64" s="46"/>
      <c r="V64" s="77"/>
      <c r="W64" s="78"/>
      <c r="X64" s="8"/>
      <c r="Y64" s="8"/>
      <c r="Z64" s="8"/>
      <c r="AA64" s="8"/>
      <c r="AB64" s="8"/>
      <c r="AC64" s="8"/>
      <c r="AD64" s="8"/>
      <c r="AE64" s="8"/>
      <c r="AF64" s="79"/>
      <c r="AH64" s="6">
        <f>IF(M64="",0,COUNTIF(DAT_Auftragsliste[_ID3],M64))</f>
        <v>0</v>
      </c>
      <c r="AI64" s="6">
        <f>IF(Q64="",0,COUNTIF(DAT_Auftragsliste[_ID4],Q64))</f>
        <v>0</v>
      </c>
    </row>
    <row r="65" spans="1:35" s="6" customFormat="1" x14ac:dyDescent="0.3">
      <c r="A65" s="63">
        <f>IF(F65="",0,COUNTIF(DAT_Auftragsliste[_ID5],F65))</f>
        <v>0</v>
      </c>
      <c r="B65" s="7" t="str">
        <f>IF(COLUMNS(DAT_Auftragsliste[[#This Row],[_Datum]])-COUNTBLANK(DAT_Auftragsliste[[#This Row],[_Datum]])&lt;&gt;0,ROW(DAT_Auftragsliste[[#This Row],[_Datum]])-14,"")</f>
        <v/>
      </c>
      <c r="C65" s="21" t="str">
        <f>IF(DAT_Auftragsliste[[#This Row],[_ID]]="","","AUF_"&amp;YEAR(DAT_Auftragsliste[[#This Row],[_Datum]])&amp;"_"&amp;TEXT(B65,"00000"))</f>
        <v/>
      </c>
      <c r="D65" s="91"/>
      <c r="E65" s="27"/>
      <c r="F65" s="71" t="str">
        <f>IF(DAT_Auftragsliste[[#This Row],[_NR5]]="","",DAT_Auftragsliste[[#This Row],[_NR5]])</f>
        <v/>
      </c>
      <c r="G65" s="66"/>
      <c r="H65" s="55"/>
      <c r="I65" s="32" t="str">
        <f>IFERROR(VLOOKUP(DAT_Auftragsliste[[#This Row],[_Name]],INFO_Kundenliste[],2,FALSE),"")</f>
        <v/>
      </c>
      <c r="J65" s="11"/>
      <c r="K65" s="12"/>
      <c r="L65" s="91"/>
      <c r="M65" s="60" t="str">
        <f>IF(AND(DAT_Auftragsliste[[#This Row],[_NR3]]&lt;&gt;"",DAT_Auftragsliste[[#This Row],[_DATUM
(tatsächlich)]]&lt;&gt;""),"LE_"&amp;YEAR(DAT_Auftragsliste[[#This Row],[_DATUM
(tatsächlich)]])&amp;"_"&amp;TEXT(DAT_Auftragsliste[[#This Row],[_NR3]],"00000"),"")</f>
        <v/>
      </c>
      <c r="N65" s="36"/>
      <c r="O65" s="91"/>
      <c r="P65" s="27"/>
      <c r="Q65" s="10" t="str">
        <f>IF(DAT_Auftragsliste[[#This Row],[_DATUM
(Ausstellung)]]="","","RE_"&amp;YEAR(DAT_Auftragsliste[[#This Row],[_DATUM
(Ausstellung)]])&amp;"_"&amp;TEXT(DAT_Auftragsliste[[#This Row],[_NR4]],"00000"))</f>
        <v/>
      </c>
      <c r="R65" s="36"/>
      <c r="S65" s="97"/>
      <c r="T65" s="42"/>
      <c r="U65" s="47"/>
      <c r="V65" s="80"/>
      <c r="W65" s="81"/>
      <c r="X65" s="11"/>
      <c r="Y65" s="11"/>
      <c r="Z65" s="11"/>
      <c r="AA65" s="11"/>
      <c r="AB65" s="11"/>
      <c r="AC65" s="11"/>
      <c r="AD65" s="11"/>
      <c r="AE65" s="11"/>
      <c r="AF65" s="82"/>
      <c r="AH65" s="6">
        <f>IF(M65="",0,COUNTIF(DAT_Auftragsliste[_ID3],M65))</f>
        <v>0</v>
      </c>
      <c r="AI65" s="6">
        <f>IF(Q65="",0,COUNTIF(DAT_Auftragsliste[_ID4],Q65))</f>
        <v>0</v>
      </c>
    </row>
    <row r="66" spans="1:35" s="6" customFormat="1" x14ac:dyDescent="0.3">
      <c r="A66" s="63">
        <f>IF(F66="",0,COUNTIF(DAT_Auftragsliste[_ID5],F66))</f>
        <v>0</v>
      </c>
      <c r="B66" s="7" t="str">
        <f>IF(COLUMNS(DAT_Auftragsliste[[#This Row],[_Datum]])-COUNTBLANK(DAT_Auftragsliste[[#This Row],[_Datum]])&lt;&gt;0,ROW(DAT_Auftragsliste[[#This Row],[_Datum]])-14,"")</f>
        <v/>
      </c>
      <c r="C66" s="21" t="str">
        <f>IF(DAT_Auftragsliste[[#This Row],[_ID]]="","","AUF_"&amp;YEAR(DAT_Auftragsliste[[#This Row],[_Datum]])&amp;"_"&amp;TEXT(B66,"00000"))</f>
        <v/>
      </c>
      <c r="D66" s="90"/>
      <c r="E66" s="26"/>
      <c r="F66" s="71" t="str">
        <f>IF(DAT_Auftragsliste[[#This Row],[_NR5]]="","",DAT_Auftragsliste[[#This Row],[_NR5]])</f>
        <v/>
      </c>
      <c r="G66" s="65"/>
      <c r="H66" s="54"/>
      <c r="I66" s="32" t="str">
        <f>IFERROR(VLOOKUP(DAT_Auftragsliste[[#This Row],[_Name]],INFO_Kundenliste[],2,FALSE),"")</f>
        <v/>
      </c>
      <c r="J66" s="8"/>
      <c r="K66" s="9"/>
      <c r="L66" s="90"/>
      <c r="M66" s="60" t="str">
        <f>IF(AND(DAT_Auftragsliste[[#This Row],[_NR3]]&lt;&gt;"",DAT_Auftragsliste[[#This Row],[_DATUM
(tatsächlich)]]&lt;&gt;""),"LE_"&amp;YEAR(DAT_Auftragsliste[[#This Row],[_DATUM
(tatsächlich)]])&amp;"_"&amp;TEXT(DAT_Auftragsliste[[#This Row],[_NR3]],"00000"),"")</f>
        <v/>
      </c>
      <c r="N66" s="35"/>
      <c r="O66" s="90"/>
      <c r="P66" s="26"/>
      <c r="Q66" s="10" t="str">
        <f>IF(DAT_Auftragsliste[[#This Row],[_DATUM
(Ausstellung)]]="","","RE_"&amp;YEAR(DAT_Auftragsliste[[#This Row],[_DATUM
(Ausstellung)]])&amp;"_"&amp;TEXT(DAT_Auftragsliste[[#This Row],[_NR4]],"00000"))</f>
        <v/>
      </c>
      <c r="R66" s="35"/>
      <c r="S66" s="96"/>
      <c r="T66" s="41"/>
      <c r="U66" s="46"/>
      <c r="V66" s="77"/>
      <c r="W66" s="78"/>
      <c r="X66" s="8"/>
      <c r="Y66" s="8"/>
      <c r="Z66" s="8"/>
      <c r="AA66" s="8"/>
      <c r="AB66" s="8"/>
      <c r="AC66" s="8"/>
      <c r="AD66" s="8"/>
      <c r="AE66" s="8"/>
      <c r="AF66" s="79"/>
      <c r="AH66" s="6">
        <f>IF(M66="",0,COUNTIF(DAT_Auftragsliste[_ID3],M66))</f>
        <v>0</v>
      </c>
      <c r="AI66" s="6">
        <f>IF(Q66="",0,COUNTIF(DAT_Auftragsliste[_ID4],Q66))</f>
        <v>0</v>
      </c>
    </row>
    <row r="67" spans="1:35" s="6" customFormat="1" x14ac:dyDescent="0.3">
      <c r="A67" s="63">
        <f>IF(F67="",0,COUNTIF(DAT_Auftragsliste[_ID5],F67))</f>
        <v>0</v>
      </c>
      <c r="B67" s="7" t="str">
        <f>IF(COLUMNS(DAT_Auftragsliste[[#This Row],[_Datum]])-COUNTBLANK(DAT_Auftragsliste[[#This Row],[_Datum]])&lt;&gt;0,ROW(DAT_Auftragsliste[[#This Row],[_Datum]])-14,"")</f>
        <v/>
      </c>
      <c r="C67" s="21" t="str">
        <f>IF(DAT_Auftragsliste[[#This Row],[_ID]]="","","AUF_"&amp;YEAR(DAT_Auftragsliste[[#This Row],[_Datum]])&amp;"_"&amp;TEXT(B67,"00000"))</f>
        <v/>
      </c>
      <c r="D67" s="91"/>
      <c r="E67" s="27"/>
      <c r="F67" s="71" t="str">
        <f>IF(DAT_Auftragsliste[[#This Row],[_NR5]]="","",DAT_Auftragsliste[[#This Row],[_NR5]])</f>
        <v/>
      </c>
      <c r="G67" s="66"/>
      <c r="H67" s="55"/>
      <c r="I67" s="32" t="str">
        <f>IFERROR(VLOOKUP(DAT_Auftragsliste[[#This Row],[_Name]],INFO_Kundenliste[],2,FALSE),"")</f>
        <v/>
      </c>
      <c r="J67" s="11"/>
      <c r="K67" s="12"/>
      <c r="L67" s="91"/>
      <c r="M67" s="60" t="str">
        <f>IF(AND(DAT_Auftragsliste[[#This Row],[_NR3]]&lt;&gt;"",DAT_Auftragsliste[[#This Row],[_DATUM
(tatsächlich)]]&lt;&gt;""),"LE_"&amp;YEAR(DAT_Auftragsliste[[#This Row],[_DATUM
(tatsächlich)]])&amp;"_"&amp;TEXT(DAT_Auftragsliste[[#This Row],[_NR3]],"00000"),"")</f>
        <v/>
      </c>
      <c r="N67" s="36"/>
      <c r="O67" s="91"/>
      <c r="P67" s="27"/>
      <c r="Q67" s="10" t="str">
        <f>IF(DAT_Auftragsliste[[#This Row],[_DATUM
(Ausstellung)]]="","","RE_"&amp;YEAR(DAT_Auftragsliste[[#This Row],[_DATUM
(Ausstellung)]])&amp;"_"&amp;TEXT(DAT_Auftragsliste[[#This Row],[_NR4]],"00000"))</f>
        <v/>
      </c>
      <c r="R67" s="36"/>
      <c r="S67" s="97"/>
      <c r="T67" s="42"/>
      <c r="U67" s="47"/>
      <c r="V67" s="80"/>
      <c r="W67" s="81"/>
      <c r="X67" s="11"/>
      <c r="Y67" s="11"/>
      <c r="Z67" s="11"/>
      <c r="AA67" s="11"/>
      <c r="AB67" s="11"/>
      <c r="AC67" s="11"/>
      <c r="AD67" s="11"/>
      <c r="AE67" s="11"/>
      <c r="AF67" s="82"/>
      <c r="AH67" s="6">
        <f>IF(M67="",0,COUNTIF(DAT_Auftragsliste[_ID3],M67))</f>
        <v>0</v>
      </c>
      <c r="AI67" s="6">
        <f>IF(Q67="",0,COUNTIF(DAT_Auftragsliste[_ID4],Q67))</f>
        <v>0</v>
      </c>
    </row>
    <row r="68" spans="1:35" s="6" customFormat="1" x14ac:dyDescent="0.3">
      <c r="A68" s="63">
        <f>IF(F68="",0,COUNTIF(DAT_Auftragsliste[_ID5],F68))</f>
        <v>0</v>
      </c>
      <c r="B68" s="7" t="str">
        <f>IF(COLUMNS(DAT_Auftragsliste[[#This Row],[_Datum]])-COUNTBLANK(DAT_Auftragsliste[[#This Row],[_Datum]])&lt;&gt;0,ROW(DAT_Auftragsliste[[#This Row],[_Datum]])-14,"")</f>
        <v/>
      </c>
      <c r="C68" s="21" t="str">
        <f>IF(DAT_Auftragsliste[[#This Row],[_ID]]="","","AUF_"&amp;YEAR(DAT_Auftragsliste[[#This Row],[_Datum]])&amp;"_"&amp;TEXT(B68,"00000"))</f>
        <v/>
      </c>
      <c r="D68" s="90"/>
      <c r="E68" s="26"/>
      <c r="F68" s="71" t="str">
        <f>IF(DAT_Auftragsliste[[#This Row],[_NR5]]="","",DAT_Auftragsliste[[#This Row],[_NR5]])</f>
        <v/>
      </c>
      <c r="G68" s="65"/>
      <c r="H68" s="54"/>
      <c r="I68" s="32" t="str">
        <f>IFERROR(VLOOKUP(DAT_Auftragsliste[[#This Row],[_Name]],INFO_Kundenliste[],2,FALSE),"")</f>
        <v/>
      </c>
      <c r="J68" s="8"/>
      <c r="K68" s="9"/>
      <c r="L68" s="90"/>
      <c r="M68" s="60" t="str">
        <f>IF(AND(DAT_Auftragsliste[[#This Row],[_NR3]]&lt;&gt;"",DAT_Auftragsliste[[#This Row],[_DATUM
(tatsächlich)]]&lt;&gt;""),"LE_"&amp;YEAR(DAT_Auftragsliste[[#This Row],[_DATUM
(tatsächlich)]])&amp;"_"&amp;TEXT(DAT_Auftragsliste[[#This Row],[_NR3]],"00000"),"")</f>
        <v/>
      </c>
      <c r="N68" s="35"/>
      <c r="O68" s="90"/>
      <c r="P68" s="26"/>
      <c r="Q68" s="10" t="str">
        <f>IF(DAT_Auftragsliste[[#This Row],[_DATUM
(Ausstellung)]]="","","RE_"&amp;YEAR(DAT_Auftragsliste[[#This Row],[_DATUM
(Ausstellung)]])&amp;"_"&amp;TEXT(DAT_Auftragsliste[[#This Row],[_NR4]],"00000"))</f>
        <v/>
      </c>
      <c r="R68" s="35"/>
      <c r="S68" s="96"/>
      <c r="T68" s="41"/>
      <c r="U68" s="46"/>
      <c r="V68" s="77"/>
      <c r="W68" s="78"/>
      <c r="X68" s="8"/>
      <c r="Y68" s="8"/>
      <c r="Z68" s="8"/>
      <c r="AA68" s="8"/>
      <c r="AB68" s="8"/>
      <c r="AC68" s="8"/>
      <c r="AD68" s="8"/>
      <c r="AE68" s="8"/>
      <c r="AF68" s="79"/>
      <c r="AH68" s="6">
        <f>IF(M68="",0,COUNTIF(DAT_Auftragsliste[_ID3],M68))</f>
        <v>0</v>
      </c>
      <c r="AI68" s="6">
        <f>IF(Q68="",0,COUNTIF(DAT_Auftragsliste[_ID4],Q68))</f>
        <v>0</v>
      </c>
    </row>
    <row r="69" spans="1:35" s="6" customFormat="1" x14ac:dyDescent="0.3">
      <c r="A69" s="63">
        <f>IF(F69="",0,COUNTIF(DAT_Auftragsliste[_ID5],F69))</f>
        <v>0</v>
      </c>
      <c r="B69" s="7" t="str">
        <f>IF(COLUMNS(DAT_Auftragsliste[[#This Row],[_Datum]])-COUNTBLANK(DAT_Auftragsliste[[#This Row],[_Datum]])&lt;&gt;0,ROW(DAT_Auftragsliste[[#This Row],[_Datum]])-14,"")</f>
        <v/>
      </c>
      <c r="C69" s="21" t="str">
        <f>IF(DAT_Auftragsliste[[#This Row],[_ID]]="","","AUF_"&amp;YEAR(DAT_Auftragsliste[[#This Row],[_Datum]])&amp;"_"&amp;TEXT(B69,"00000"))</f>
        <v/>
      </c>
      <c r="D69" s="91"/>
      <c r="E69" s="27"/>
      <c r="F69" s="71" t="str">
        <f>IF(DAT_Auftragsliste[[#This Row],[_NR5]]="","",DAT_Auftragsliste[[#This Row],[_NR5]])</f>
        <v/>
      </c>
      <c r="G69" s="66"/>
      <c r="H69" s="55"/>
      <c r="I69" s="32" t="str">
        <f>IFERROR(VLOOKUP(DAT_Auftragsliste[[#This Row],[_Name]],INFO_Kundenliste[],2,FALSE),"")</f>
        <v/>
      </c>
      <c r="J69" s="11"/>
      <c r="K69" s="12"/>
      <c r="L69" s="91"/>
      <c r="M69" s="60" t="str">
        <f>IF(AND(DAT_Auftragsliste[[#This Row],[_NR3]]&lt;&gt;"",DAT_Auftragsliste[[#This Row],[_DATUM
(tatsächlich)]]&lt;&gt;""),"LE_"&amp;YEAR(DAT_Auftragsliste[[#This Row],[_DATUM
(tatsächlich)]])&amp;"_"&amp;TEXT(DAT_Auftragsliste[[#This Row],[_NR3]],"00000"),"")</f>
        <v/>
      </c>
      <c r="N69" s="36"/>
      <c r="O69" s="91"/>
      <c r="P69" s="27"/>
      <c r="Q69" s="10" t="str">
        <f>IF(DAT_Auftragsliste[[#This Row],[_DATUM
(Ausstellung)]]="","","RE_"&amp;YEAR(DAT_Auftragsliste[[#This Row],[_DATUM
(Ausstellung)]])&amp;"_"&amp;TEXT(DAT_Auftragsliste[[#This Row],[_NR4]],"00000"))</f>
        <v/>
      </c>
      <c r="R69" s="36"/>
      <c r="S69" s="97"/>
      <c r="T69" s="42"/>
      <c r="U69" s="47"/>
      <c r="V69" s="80"/>
      <c r="W69" s="81"/>
      <c r="X69" s="11"/>
      <c r="Y69" s="11"/>
      <c r="Z69" s="11"/>
      <c r="AA69" s="11"/>
      <c r="AB69" s="11"/>
      <c r="AC69" s="11"/>
      <c r="AD69" s="11"/>
      <c r="AE69" s="11"/>
      <c r="AF69" s="82"/>
      <c r="AH69" s="6">
        <f>IF(M69="",0,COUNTIF(DAT_Auftragsliste[_ID3],M69))</f>
        <v>0</v>
      </c>
      <c r="AI69" s="6">
        <f>IF(Q69="",0,COUNTIF(DAT_Auftragsliste[_ID4],Q69))</f>
        <v>0</v>
      </c>
    </row>
    <row r="70" spans="1:35" s="6" customFormat="1" x14ac:dyDescent="0.3">
      <c r="A70" s="63">
        <f>IF(F70="",0,COUNTIF(DAT_Auftragsliste[_ID5],F70))</f>
        <v>0</v>
      </c>
      <c r="B70" s="13" t="str">
        <f>IF(COLUMNS(DAT_Auftragsliste[[#This Row],[_Datum]])-COUNTBLANK(DAT_Auftragsliste[[#This Row],[_Datum]])&lt;&gt;0,ROW(DAT_Auftragsliste[[#This Row],[_Datum]])-14,"")</f>
        <v/>
      </c>
      <c r="C70" s="22" t="str">
        <f>IF(DAT_Auftragsliste[[#This Row],[_ID]]="","","AUF_"&amp;YEAR(DAT_Auftragsliste[[#This Row],[_Datum]])&amp;"_"&amp;TEXT(B70,"00000"))</f>
        <v/>
      </c>
      <c r="D70" s="92"/>
      <c r="E70" s="28"/>
      <c r="F70" s="72" t="str">
        <f>IF(DAT_Auftragsliste[[#This Row],[_NR5]]="","",DAT_Auftragsliste[[#This Row],[_NR5]])</f>
        <v/>
      </c>
      <c r="G70" s="67"/>
      <c r="H70" s="56"/>
      <c r="I70" s="33" t="str">
        <f>IFERROR(VLOOKUP(DAT_Auftragsliste[[#This Row],[_Name]],INFO_Kundenliste[],2,FALSE),"")</f>
        <v/>
      </c>
      <c r="J70" s="14"/>
      <c r="K70" s="15"/>
      <c r="L70" s="92"/>
      <c r="M70" s="61" t="str">
        <f>IF(AND(DAT_Auftragsliste[[#This Row],[_NR3]]&lt;&gt;"",DAT_Auftragsliste[[#This Row],[_DATUM
(tatsächlich)]]&lt;&gt;""),"LE_"&amp;YEAR(DAT_Auftragsliste[[#This Row],[_DATUM
(tatsächlich)]])&amp;"_"&amp;TEXT(DAT_Auftragsliste[[#This Row],[_NR3]],"00000"),"")</f>
        <v/>
      </c>
      <c r="N70" s="37"/>
      <c r="O70" s="92"/>
      <c r="P70" s="28"/>
      <c r="Q70" s="16" t="str">
        <f>IF(DAT_Auftragsliste[[#This Row],[_DATUM
(Ausstellung)]]="","","RE_"&amp;YEAR(DAT_Auftragsliste[[#This Row],[_DATUM
(Ausstellung)]])&amp;"_"&amp;TEXT(DAT_Auftragsliste[[#This Row],[_NR4]],"00000"))</f>
        <v/>
      </c>
      <c r="R70" s="37"/>
      <c r="S70" s="98"/>
      <c r="T70" s="43"/>
      <c r="U70" s="48"/>
      <c r="V70" s="83"/>
      <c r="W70" s="84"/>
      <c r="X70" s="14"/>
      <c r="Y70" s="14"/>
      <c r="Z70" s="14"/>
      <c r="AA70" s="14"/>
      <c r="AB70" s="14"/>
      <c r="AC70" s="14"/>
      <c r="AD70" s="14"/>
      <c r="AE70" s="14"/>
      <c r="AF70" s="85"/>
      <c r="AH70" s="6">
        <f>IF(M70="",0,COUNTIF(DAT_Auftragsliste[_ID3],M70))</f>
        <v>0</v>
      </c>
      <c r="AI70" s="6">
        <f>IF(Q70="",0,COUNTIF(DAT_Auftragsliste[_ID4],Q70))</f>
        <v>0</v>
      </c>
    </row>
    <row r="71" spans="1:35" s="6" customFormat="1" x14ac:dyDescent="0.3">
      <c r="A71" s="63">
        <f>IF(F71="",0,COUNTIF(DAT_Auftragsliste[_ID5],F71))</f>
        <v>0</v>
      </c>
      <c r="B71" s="13" t="str">
        <f>IF(COLUMNS(DAT_Auftragsliste[[#This Row],[_Datum]])-COUNTBLANK(DAT_Auftragsliste[[#This Row],[_Datum]])&lt;&gt;0,ROW(DAT_Auftragsliste[[#This Row],[_Datum]])-14,"")</f>
        <v/>
      </c>
      <c r="C71" s="22" t="str">
        <f>IF(DAT_Auftragsliste[[#This Row],[_ID]]="","","AUF_"&amp;YEAR(DAT_Auftragsliste[[#This Row],[_Datum]])&amp;"_"&amp;TEXT(B71,"00000"))</f>
        <v/>
      </c>
      <c r="D71" s="93"/>
      <c r="E71" s="29"/>
      <c r="F71" s="72" t="str">
        <f>IF(DAT_Auftragsliste[[#This Row],[_NR5]]="","",DAT_Auftragsliste[[#This Row],[_NR5]])</f>
        <v/>
      </c>
      <c r="G71" s="68"/>
      <c r="H71" s="57"/>
      <c r="I71" s="33" t="str">
        <f>IFERROR(VLOOKUP(DAT_Auftragsliste[[#This Row],[_Name]],INFO_Kundenliste[],2,FALSE),"")</f>
        <v/>
      </c>
      <c r="J71" s="17"/>
      <c r="K71" s="18"/>
      <c r="L71" s="93"/>
      <c r="M71" s="61" t="str">
        <f>IF(AND(DAT_Auftragsliste[[#This Row],[_NR3]]&lt;&gt;"",DAT_Auftragsliste[[#This Row],[_DATUM
(tatsächlich)]]&lt;&gt;""),"LE_"&amp;YEAR(DAT_Auftragsliste[[#This Row],[_DATUM
(tatsächlich)]])&amp;"_"&amp;TEXT(DAT_Auftragsliste[[#This Row],[_NR3]],"00000"),"")</f>
        <v/>
      </c>
      <c r="N71" s="38"/>
      <c r="O71" s="93"/>
      <c r="P71" s="29"/>
      <c r="Q71" s="16" t="str">
        <f>IF(DAT_Auftragsliste[[#This Row],[_DATUM
(Ausstellung)]]="","","RE_"&amp;YEAR(DAT_Auftragsliste[[#This Row],[_DATUM
(Ausstellung)]])&amp;"_"&amp;TEXT(DAT_Auftragsliste[[#This Row],[_NR4]],"00000"))</f>
        <v/>
      </c>
      <c r="R71" s="38"/>
      <c r="S71" s="99"/>
      <c r="T71" s="44"/>
      <c r="U71" s="49"/>
      <c r="V71" s="86"/>
      <c r="W71" s="87"/>
      <c r="X71" s="17"/>
      <c r="Y71" s="17"/>
      <c r="Z71" s="17"/>
      <c r="AA71" s="17"/>
      <c r="AB71" s="17"/>
      <c r="AC71" s="17"/>
      <c r="AD71" s="17"/>
      <c r="AE71" s="17"/>
      <c r="AF71" s="88"/>
      <c r="AH71" s="6">
        <f>IF(M71="",0,COUNTIF(DAT_Auftragsliste[_ID3],M71))</f>
        <v>0</v>
      </c>
      <c r="AI71" s="6">
        <f>IF(Q71="",0,COUNTIF(DAT_Auftragsliste[_ID4],Q71))</f>
        <v>0</v>
      </c>
    </row>
    <row r="72" spans="1:35" s="6" customFormat="1" x14ac:dyDescent="0.3">
      <c r="A72" s="63">
        <f>IF(F72="",0,COUNTIF(DAT_Auftragsliste[_ID5],F72))</f>
        <v>0</v>
      </c>
      <c r="B72" s="13" t="str">
        <f>IF(COLUMNS(DAT_Auftragsliste[[#This Row],[_Datum]])-COUNTBLANK(DAT_Auftragsliste[[#This Row],[_Datum]])&lt;&gt;0,ROW(DAT_Auftragsliste[[#This Row],[_Datum]])-14,"")</f>
        <v/>
      </c>
      <c r="C72" s="22" t="str">
        <f>IF(DAT_Auftragsliste[[#This Row],[_ID]]="","","AUF_"&amp;YEAR(DAT_Auftragsliste[[#This Row],[_Datum]])&amp;"_"&amp;TEXT(B72,"00000"))</f>
        <v/>
      </c>
      <c r="D72" s="92"/>
      <c r="E72" s="28"/>
      <c r="F72" s="72" t="str">
        <f>IF(DAT_Auftragsliste[[#This Row],[_NR5]]="","",DAT_Auftragsliste[[#This Row],[_NR5]])</f>
        <v/>
      </c>
      <c r="G72" s="67"/>
      <c r="H72" s="56"/>
      <c r="I72" s="33" t="str">
        <f>IFERROR(VLOOKUP(DAT_Auftragsliste[[#This Row],[_Name]],INFO_Kundenliste[],2,FALSE),"")</f>
        <v/>
      </c>
      <c r="J72" s="14"/>
      <c r="K72" s="15"/>
      <c r="L72" s="92"/>
      <c r="M72" s="61" t="str">
        <f>IF(AND(DAT_Auftragsliste[[#This Row],[_NR3]]&lt;&gt;"",DAT_Auftragsliste[[#This Row],[_DATUM
(tatsächlich)]]&lt;&gt;""),"LE_"&amp;YEAR(DAT_Auftragsliste[[#This Row],[_DATUM
(tatsächlich)]])&amp;"_"&amp;TEXT(DAT_Auftragsliste[[#This Row],[_NR3]],"00000"),"")</f>
        <v/>
      </c>
      <c r="N72" s="37"/>
      <c r="O72" s="92"/>
      <c r="P72" s="28"/>
      <c r="Q72" s="16" t="str">
        <f>IF(DAT_Auftragsliste[[#This Row],[_DATUM
(Ausstellung)]]="","","RE_"&amp;YEAR(DAT_Auftragsliste[[#This Row],[_DATUM
(Ausstellung)]])&amp;"_"&amp;TEXT(DAT_Auftragsliste[[#This Row],[_NR4]],"00000"))</f>
        <v/>
      </c>
      <c r="R72" s="37"/>
      <c r="S72" s="98"/>
      <c r="T72" s="43"/>
      <c r="U72" s="48"/>
      <c r="V72" s="83"/>
      <c r="W72" s="84"/>
      <c r="X72" s="14"/>
      <c r="Y72" s="14"/>
      <c r="Z72" s="14"/>
      <c r="AA72" s="14"/>
      <c r="AB72" s="14"/>
      <c r="AC72" s="14"/>
      <c r="AD72" s="14"/>
      <c r="AE72" s="14"/>
      <c r="AF72" s="85"/>
      <c r="AH72" s="6">
        <f>IF(M72="",0,COUNTIF(DAT_Auftragsliste[_ID3],M72))</f>
        <v>0</v>
      </c>
      <c r="AI72" s="6">
        <f>IF(Q72="",0,COUNTIF(DAT_Auftragsliste[_ID4],Q72))</f>
        <v>0</v>
      </c>
    </row>
    <row r="73" spans="1:35" s="6" customFormat="1" x14ac:dyDescent="0.3">
      <c r="A73" s="63">
        <f>IF(F73="",0,COUNTIF(DAT_Auftragsliste[_ID5],F73))</f>
        <v>0</v>
      </c>
      <c r="B73" s="13" t="str">
        <f>IF(COLUMNS(DAT_Auftragsliste[[#This Row],[_Datum]])-COUNTBLANK(DAT_Auftragsliste[[#This Row],[_Datum]])&lt;&gt;0,ROW(DAT_Auftragsliste[[#This Row],[_Datum]])-14,"")</f>
        <v/>
      </c>
      <c r="C73" s="22" t="str">
        <f>IF(DAT_Auftragsliste[[#This Row],[_ID]]="","","AUF_"&amp;YEAR(DAT_Auftragsliste[[#This Row],[_Datum]])&amp;"_"&amp;TEXT(B73,"00000"))</f>
        <v/>
      </c>
      <c r="D73" s="93"/>
      <c r="E73" s="29"/>
      <c r="F73" s="72" t="str">
        <f>IF(DAT_Auftragsliste[[#This Row],[_NR5]]="","",DAT_Auftragsliste[[#This Row],[_NR5]])</f>
        <v/>
      </c>
      <c r="G73" s="68"/>
      <c r="H73" s="57"/>
      <c r="I73" s="33" t="str">
        <f>IFERROR(VLOOKUP(DAT_Auftragsliste[[#This Row],[_Name]],INFO_Kundenliste[],2,FALSE),"")</f>
        <v/>
      </c>
      <c r="J73" s="17"/>
      <c r="K73" s="18"/>
      <c r="L73" s="93"/>
      <c r="M73" s="61" t="str">
        <f>IF(AND(DAT_Auftragsliste[[#This Row],[_NR3]]&lt;&gt;"",DAT_Auftragsliste[[#This Row],[_DATUM
(tatsächlich)]]&lt;&gt;""),"LE_"&amp;YEAR(DAT_Auftragsliste[[#This Row],[_DATUM
(tatsächlich)]])&amp;"_"&amp;TEXT(DAT_Auftragsliste[[#This Row],[_NR3]],"00000"),"")</f>
        <v/>
      </c>
      <c r="N73" s="38"/>
      <c r="O73" s="93"/>
      <c r="P73" s="29"/>
      <c r="Q73" s="16" t="str">
        <f>IF(DAT_Auftragsliste[[#This Row],[_DATUM
(Ausstellung)]]="","","RE_"&amp;YEAR(DAT_Auftragsliste[[#This Row],[_DATUM
(Ausstellung)]])&amp;"_"&amp;TEXT(DAT_Auftragsliste[[#This Row],[_NR4]],"00000"))</f>
        <v/>
      </c>
      <c r="R73" s="38"/>
      <c r="S73" s="99"/>
      <c r="T73" s="44"/>
      <c r="U73" s="49"/>
      <c r="V73" s="86"/>
      <c r="W73" s="87"/>
      <c r="X73" s="17"/>
      <c r="Y73" s="17"/>
      <c r="Z73" s="17"/>
      <c r="AA73" s="17"/>
      <c r="AB73" s="17"/>
      <c r="AC73" s="17"/>
      <c r="AD73" s="17"/>
      <c r="AE73" s="17"/>
      <c r="AF73" s="88"/>
      <c r="AH73" s="6">
        <f>IF(M73="",0,COUNTIF(DAT_Auftragsliste[_ID3],M73))</f>
        <v>0</v>
      </c>
      <c r="AI73" s="6">
        <f>IF(Q73="",0,COUNTIF(DAT_Auftragsliste[_ID4],Q73))</f>
        <v>0</v>
      </c>
    </row>
    <row r="74" spans="1:35" s="6" customFormat="1" x14ac:dyDescent="0.3">
      <c r="A74" s="63">
        <f>IF(F74="",0,COUNTIF(DAT_Auftragsliste[_ID5],F74))</f>
        <v>0</v>
      </c>
      <c r="B74" s="13" t="str">
        <f>IF(COLUMNS(DAT_Auftragsliste[[#This Row],[_Datum]])-COUNTBLANK(DAT_Auftragsliste[[#This Row],[_Datum]])&lt;&gt;0,ROW(DAT_Auftragsliste[[#This Row],[_Datum]])-14,"")</f>
        <v/>
      </c>
      <c r="C74" s="22" t="str">
        <f>IF(DAT_Auftragsliste[[#This Row],[_ID]]="","","AUF_"&amp;YEAR(DAT_Auftragsliste[[#This Row],[_Datum]])&amp;"_"&amp;TEXT(B74,"00000"))</f>
        <v/>
      </c>
      <c r="D74" s="92"/>
      <c r="E74" s="28"/>
      <c r="F74" s="72" t="str">
        <f>IF(DAT_Auftragsliste[[#This Row],[_NR5]]="","",DAT_Auftragsliste[[#This Row],[_NR5]])</f>
        <v/>
      </c>
      <c r="G74" s="67"/>
      <c r="H74" s="56"/>
      <c r="I74" s="33" t="str">
        <f>IFERROR(VLOOKUP(DAT_Auftragsliste[[#This Row],[_Name]],INFO_Kundenliste[],2,FALSE),"")</f>
        <v/>
      </c>
      <c r="J74" s="14"/>
      <c r="K74" s="15"/>
      <c r="L74" s="92"/>
      <c r="M74" s="61" t="str">
        <f>IF(AND(DAT_Auftragsliste[[#This Row],[_NR3]]&lt;&gt;"",DAT_Auftragsliste[[#This Row],[_DATUM
(tatsächlich)]]&lt;&gt;""),"LE_"&amp;YEAR(DAT_Auftragsliste[[#This Row],[_DATUM
(tatsächlich)]])&amp;"_"&amp;TEXT(DAT_Auftragsliste[[#This Row],[_NR3]],"00000"),"")</f>
        <v/>
      </c>
      <c r="N74" s="37"/>
      <c r="O74" s="92"/>
      <c r="P74" s="28"/>
      <c r="Q74" s="16" t="str">
        <f>IF(DAT_Auftragsliste[[#This Row],[_DATUM
(Ausstellung)]]="","","RE_"&amp;YEAR(DAT_Auftragsliste[[#This Row],[_DATUM
(Ausstellung)]])&amp;"_"&amp;TEXT(DAT_Auftragsliste[[#This Row],[_NR4]],"00000"))</f>
        <v/>
      </c>
      <c r="R74" s="37"/>
      <c r="S74" s="98"/>
      <c r="T74" s="43"/>
      <c r="U74" s="48"/>
      <c r="V74" s="83"/>
      <c r="W74" s="84"/>
      <c r="X74" s="14"/>
      <c r="Y74" s="14"/>
      <c r="Z74" s="14"/>
      <c r="AA74" s="14"/>
      <c r="AB74" s="14"/>
      <c r="AC74" s="14"/>
      <c r="AD74" s="14"/>
      <c r="AE74" s="14"/>
      <c r="AF74" s="85"/>
      <c r="AH74" s="6">
        <f>IF(M74="",0,COUNTIF(DAT_Auftragsliste[_ID3],M74))</f>
        <v>0</v>
      </c>
      <c r="AI74" s="6">
        <f>IF(Q74="",0,COUNTIF(DAT_Auftragsliste[_ID4],Q74))</f>
        <v>0</v>
      </c>
    </row>
    <row r="75" spans="1:35" s="6" customFormat="1" x14ac:dyDescent="0.3">
      <c r="A75" s="63">
        <f>IF(F75="",0,COUNTIF(DAT_Auftragsliste[_ID5],F75))</f>
        <v>0</v>
      </c>
      <c r="B75" s="13" t="str">
        <f>IF(COLUMNS(DAT_Auftragsliste[[#This Row],[_Datum]])-COUNTBLANK(DAT_Auftragsliste[[#This Row],[_Datum]])&lt;&gt;0,ROW(DAT_Auftragsliste[[#This Row],[_Datum]])-14,"")</f>
        <v/>
      </c>
      <c r="C75" s="22" t="str">
        <f>IF(DAT_Auftragsliste[[#This Row],[_ID]]="","","AUF_"&amp;YEAR(DAT_Auftragsliste[[#This Row],[_Datum]])&amp;"_"&amp;TEXT(B75,"00000"))</f>
        <v/>
      </c>
      <c r="D75" s="93"/>
      <c r="E75" s="29"/>
      <c r="F75" s="72" t="str">
        <f>IF(DAT_Auftragsliste[[#This Row],[_NR5]]="","",DAT_Auftragsliste[[#This Row],[_NR5]])</f>
        <v/>
      </c>
      <c r="G75" s="68"/>
      <c r="H75" s="57"/>
      <c r="I75" s="33" t="str">
        <f>IFERROR(VLOOKUP(DAT_Auftragsliste[[#This Row],[_Name]],INFO_Kundenliste[],2,FALSE),"")</f>
        <v/>
      </c>
      <c r="J75" s="17"/>
      <c r="K75" s="18"/>
      <c r="L75" s="93"/>
      <c r="M75" s="61" t="str">
        <f>IF(AND(DAT_Auftragsliste[[#This Row],[_NR3]]&lt;&gt;"",DAT_Auftragsliste[[#This Row],[_DATUM
(tatsächlich)]]&lt;&gt;""),"LE_"&amp;YEAR(DAT_Auftragsliste[[#This Row],[_DATUM
(tatsächlich)]])&amp;"_"&amp;TEXT(DAT_Auftragsliste[[#This Row],[_NR3]],"00000"),"")</f>
        <v/>
      </c>
      <c r="N75" s="38"/>
      <c r="O75" s="93"/>
      <c r="P75" s="29"/>
      <c r="Q75" s="16" t="str">
        <f>IF(DAT_Auftragsliste[[#This Row],[_DATUM
(Ausstellung)]]="","","RE_"&amp;YEAR(DAT_Auftragsliste[[#This Row],[_DATUM
(Ausstellung)]])&amp;"_"&amp;TEXT(DAT_Auftragsliste[[#This Row],[_NR4]],"00000"))</f>
        <v/>
      </c>
      <c r="R75" s="38"/>
      <c r="S75" s="99"/>
      <c r="T75" s="44"/>
      <c r="U75" s="49"/>
      <c r="V75" s="86"/>
      <c r="W75" s="87"/>
      <c r="X75" s="17"/>
      <c r="Y75" s="17"/>
      <c r="Z75" s="17"/>
      <c r="AA75" s="17"/>
      <c r="AB75" s="17"/>
      <c r="AC75" s="17"/>
      <c r="AD75" s="17"/>
      <c r="AE75" s="17"/>
      <c r="AF75" s="88"/>
      <c r="AH75" s="6">
        <f>IF(M75="",0,COUNTIF(DAT_Auftragsliste[_ID3],M75))</f>
        <v>0</v>
      </c>
      <c r="AI75" s="6">
        <f>IF(Q75="",0,COUNTIF(DAT_Auftragsliste[_ID4],Q75))</f>
        <v>0</v>
      </c>
    </row>
    <row r="76" spans="1:35" s="6" customFormat="1" x14ac:dyDescent="0.3">
      <c r="A76" s="63">
        <f>IF(F76="",0,COUNTIF(DAT_Auftragsliste[_ID5],F76))</f>
        <v>0</v>
      </c>
      <c r="B76" s="13" t="str">
        <f>IF(COLUMNS(DAT_Auftragsliste[[#This Row],[_Datum]])-COUNTBLANK(DAT_Auftragsliste[[#This Row],[_Datum]])&lt;&gt;0,ROW(DAT_Auftragsliste[[#This Row],[_Datum]])-14,"")</f>
        <v/>
      </c>
      <c r="C76" s="22" t="str">
        <f>IF(DAT_Auftragsliste[[#This Row],[_ID]]="","","AUF_"&amp;YEAR(DAT_Auftragsliste[[#This Row],[_Datum]])&amp;"_"&amp;TEXT(B76,"00000"))</f>
        <v/>
      </c>
      <c r="D76" s="92"/>
      <c r="E76" s="28"/>
      <c r="F76" s="72" t="str">
        <f>IF(DAT_Auftragsliste[[#This Row],[_NR5]]="","",DAT_Auftragsliste[[#This Row],[_NR5]])</f>
        <v/>
      </c>
      <c r="G76" s="67"/>
      <c r="H76" s="56"/>
      <c r="I76" s="33" t="str">
        <f>IFERROR(VLOOKUP(DAT_Auftragsliste[[#This Row],[_Name]],INFO_Kundenliste[],2,FALSE),"")</f>
        <v/>
      </c>
      <c r="J76" s="14"/>
      <c r="K76" s="15"/>
      <c r="L76" s="92"/>
      <c r="M76" s="61" t="str">
        <f>IF(AND(DAT_Auftragsliste[[#This Row],[_NR3]]&lt;&gt;"",DAT_Auftragsliste[[#This Row],[_DATUM
(tatsächlich)]]&lt;&gt;""),"LE_"&amp;YEAR(DAT_Auftragsliste[[#This Row],[_DATUM
(tatsächlich)]])&amp;"_"&amp;TEXT(DAT_Auftragsliste[[#This Row],[_NR3]],"00000"),"")</f>
        <v/>
      </c>
      <c r="N76" s="37"/>
      <c r="O76" s="92"/>
      <c r="P76" s="28"/>
      <c r="Q76" s="16" t="str">
        <f>IF(DAT_Auftragsliste[[#This Row],[_DATUM
(Ausstellung)]]="","","RE_"&amp;YEAR(DAT_Auftragsliste[[#This Row],[_DATUM
(Ausstellung)]])&amp;"_"&amp;TEXT(DAT_Auftragsliste[[#This Row],[_NR4]],"00000"))</f>
        <v/>
      </c>
      <c r="R76" s="37"/>
      <c r="S76" s="98"/>
      <c r="T76" s="43"/>
      <c r="U76" s="48"/>
      <c r="V76" s="83"/>
      <c r="W76" s="84"/>
      <c r="X76" s="14"/>
      <c r="Y76" s="14"/>
      <c r="Z76" s="14"/>
      <c r="AA76" s="14"/>
      <c r="AB76" s="14"/>
      <c r="AC76" s="14"/>
      <c r="AD76" s="14"/>
      <c r="AE76" s="14"/>
      <c r="AF76" s="85"/>
      <c r="AH76" s="6">
        <f>IF(M76="",0,COUNTIF(DAT_Auftragsliste[_ID3],M76))</f>
        <v>0</v>
      </c>
      <c r="AI76" s="6">
        <f>IF(Q76="",0,COUNTIF(DAT_Auftragsliste[_ID4],Q76))</f>
        <v>0</v>
      </c>
    </row>
    <row r="77" spans="1:35" s="6" customFormat="1" x14ac:dyDescent="0.3">
      <c r="A77" s="63">
        <f>IF(F77="",0,COUNTIF(DAT_Auftragsliste[_ID5],F77))</f>
        <v>0</v>
      </c>
      <c r="B77" s="13" t="str">
        <f>IF(COLUMNS(DAT_Auftragsliste[[#This Row],[_Datum]])-COUNTBLANK(DAT_Auftragsliste[[#This Row],[_Datum]])&lt;&gt;0,ROW(DAT_Auftragsliste[[#This Row],[_Datum]])-14,"")</f>
        <v/>
      </c>
      <c r="C77" s="22" t="str">
        <f>IF(DAT_Auftragsliste[[#This Row],[_ID]]="","","AUF_"&amp;YEAR(DAT_Auftragsliste[[#This Row],[_Datum]])&amp;"_"&amp;TEXT(B77,"00000"))</f>
        <v/>
      </c>
      <c r="D77" s="93"/>
      <c r="E77" s="29"/>
      <c r="F77" s="72" t="str">
        <f>IF(DAT_Auftragsliste[[#This Row],[_NR5]]="","",DAT_Auftragsliste[[#This Row],[_NR5]])</f>
        <v/>
      </c>
      <c r="G77" s="68"/>
      <c r="H77" s="57"/>
      <c r="I77" s="33" t="str">
        <f>IFERROR(VLOOKUP(DAT_Auftragsliste[[#This Row],[_Name]],INFO_Kundenliste[],2,FALSE),"")</f>
        <v/>
      </c>
      <c r="J77" s="17"/>
      <c r="K77" s="18"/>
      <c r="L77" s="93"/>
      <c r="M77" s="61" t="str">
        <f>IF(AND(DAT_Auftragsliste[[#This Row],[_NR3]]&lt;&gt;"",DAT_Auftragsliste[[#This Row],[_DATUM
(tatsächlich)]]&lt;&gt;""),"LE_"&amp;YEAR(DAT_Auftragsliste[[#This Row],[_DATUM
(tatsächlich)]])&amp;"_"&amp;TEXT(DAT_Auftragsliste[[#This Row],[_NR3]],"00000"),"")</f>
        <v/>
      </c>
      <c r="N77" s="38"/>
      <c r="O77" s="93"/>
      <c r="P77" s="29"/>
      <c r="Q77" s="16" t="str">
        <f>IF(DAT_Auftragsliste[[#This Row],[_DATUM
(Ausstellung)]]="","","RE_"&amp;YEAR(DAT_Auftragsliste[[#This Row],[_DATUM
(Ausstellung)]])&amp;"_"&amp;TEXT(DAT_Auftragsliste[[#This Row],[_NR4]],"00000"))</f>
        <v/>
      </c>
      <c r="R77" s="38"/>
      <c r="S77" s="99"/>
      <c r="T77" s="44"/>
      <c r="U77" s="49"/>
      <c r="V77" s="86"/>
      <c r="W77" s="87"/>
      <c r="X77" s="17"/>
      <c r="Y77" s="17"/>
      <c r="Z77" s="17"/>
      <c r="AA77" s="17"/>
      <c r="AB77" s="17"/>
      <c r="AC77" s="17"/>
      <c r="AD77" s="17"/>
      <c r="AE77" s="17"/>
      <c r="AF77" s="88"/>
      <c r="AH77" s="6">
        <f>IF(M77="",0,COUNTIF(DAT_Auftragsliste[_ID3],M77))</f>
        <v>0</v>
      </c>
      <c r="AI77" s="6">
        <f>IF(Q77="",0,COUNTIF(DAT_Auftragsliste[_ID4],Q77))</f>
        <v>0</v>
      </c>
    </row>
    <row r="78" spans="1:35" s="6" customFormat="1" x14ac:dyDescent="0.3">
      <c r="A78" s="63">
        <f>IF(F78="",0,COUNTIF(DAT_Auftragsliste[_ID5],F78))</f>
        <v>0</v>
      </c>
      <c r="B78" s="13" t="str">
        <f>IF(COLUMNS(DAT_Auftragsliste[[#This Row],[_Datum]])-COUNTBLANK(DAT_Auftragsliste[[#This Row],[_Datum]])&lt;&gt;0,ROW(DAT_Auftragsliste[[#This Row],[_Datum]])-14,"")</f>
        <v/>
      </c>
      <c r="C78" s="22" t="str">
        <f>IF(DAT_Auftragsliste[[#This Row],[_ID]]="","","AUF_"&amp;YEAR(DAT_Auftragsliste[[#This Row],[_Datum]])&amp;"_"&amp;TEXT(B78,"00000"))</f>
        <v/>
      </c>
      <c r="D78" s="92"/>
      <c r="E78" s="28"/>
      <c r="F78" s="72" t="str">
        <f>IF(DAT_Auftragsliste[[#This Row],[_NR5]]="","",DAT_Auftragsliste[[#This Row],[_NR5]])</f>
        <v/>
      </c>
      <c r="G78" s="67"/>
      <c r="H78" s="56"/>
      <c r="I78" s="33" t="str">
        <f>IFERROR(VLOOKUP(DAT_Auftragsliste[[#This Row],[_Name]],INFO_Kundenliste[],2,FALSE),"")</f>
        <v/>
      </c>
      <c r="J78" s="14"/>
      <c r="K78" s="15"/>
      <c r="L78" s="92"/>
      <c r="M78" s="61" t="str">
        <f>IF(AND(DAT_Auftragsliste[[#This Row],[_NR3]]&lt;&gt;"",DAT_Auftragsliste[[#This Row],[_DATUM
(tatsächlich)]]&lt;&gt;""),"LE_"&amp;YEAR(DAT_Auftragsliste[[#This Row],[_DATUM
(tatsächlich)]])&amp;"_"&amp;TEXT(DAT_Auftragsliste[[#This Row],[_NR3]],"00000"),"")</f>
        <v/>
      </c>
      <c r="N78" s="37"/>
      <c r="O78" s="92"/>
      <c r="P78" s="28"/>
      <c r="Q78" s="16" t="str">
        <f>IF(DAT_Auftragsliste[[#This Row],[_DATUM
(Ausstellung)]]="","","RE_"&amp;YEAR(DAT_Auftragsliste[[#This Row],[_DATUM
(Ausstellung)]])&amp;"_"&amp;TEXT(DAT_Auftragsliste[[#This Row],[_NR4]],"00000"))</f>
        <v/>
      </c>
      <c r="R78" s="37"/>
      <c r="S78" s="98"/>
      <c r="T78" s="43"/>
      <c r="U78" s="48"/>
      <c r="V78" s="83"/>
      <c r="W78" s="84"/>
      <c r="X78" s="14"/>
      <c r="Y78" s="14"/>
      <c r="Z78" s="14"/>
      <c r="AA78" s="14"/>
      <c r="AB78" s="14"/>
      <c r="AC78" s="14"/>
      <c r="AD78" s="14"/>
      <c r="AE78" s="14"/>
      <c r="AF78" s="85"/>
      <c r="AH78" s="6">
        <f>IF(M78="",0,COUNTIF(DAT_Auftragsliste[_ID3],M78))</f>
        <v>0</v>
      </c>
      <c r="AI78" s="6">
        <f>IF(Q78="",0,COUNTIF(DAT_Auftragsliste[_ID4],Q78))</f>
        <v>0</v>
      </c>
    </row>
    <row r="79" spans="1:35" s="6" customFormat="1" x14ac:dyDescent="0.3">
      <c r="A79" s="63">
        <f>IF(F79="",0,COUNTIF(DAT_Auftragsliste[_ID5],F79))</f>
        <v>0</v>
      </c>
      <c r="B79" s="13" t="str">
        <f>IF(COLUMNS(DAT_Auftragsliste[[#This Row],[_Datum]])-COUNTBLANK(DAT_Auftragsliste[[#This Row],[_Datum]])&lt;&gt;0,ROW(DAT_Auftragsliste[[#This Row],[_Datum]])-14,"")</f>
        <v/>
      </c>
      <c r="C79" s="22" t="str">
        <f>IF(DAT_Auftragsliste[[#This Row],[_ID]]="","","AUF_"&amp;YEAR(DAT_Auftragsliste[[#This Row],[_Datum]])&amp;"_"&amp;TEXT(B79,"00000"))</f>
        <v/>
      </c>
      <c r="D79" s="93"/>
      <c r="E79" s="29"/>
      <c r="F79" s="72" t="str">
        <f>IF(DAT_Auftragsliste[[#This Row],[_NR5]]="","",DAT_Auftragsliste[[#This Row],[_NR5]])</f>
        <v/>
      </c>
      <c r="G79" s="68"/>
      <c r="H79" s="57"/>
      <c r="I79" s="33" t="str">
        <f>IFERROR(VLOOKUP(DAT_Auftragsliste[[#This Row],[_Name]],INFO_Kundenliste[],2,FALSE),"")</f>
        <v/>
      </c>
      <c r="J79" s="17"/>
      <c r="K79" s="18"/>
      <c r="L79" s="93"/>
      <c r="M79" s="61" t="str">
        <f>IF(AND(DAT_Auftragsliste[[#This Row],[_NR3]]&lt;&gt;"",DAT_Auftragsliste[[#This Row],[_DATUM
(tatsächlich)]]&lt;&gt;""),"LE_"&amp;YEAR(DAT_Auftragsliste[[#This Row],[_DATUM
(tatsächlich)]])&amp;"_"&amp;TEXT(DAT_Auftragsliste[[#This Row],[_NR3]],"00000"),"")</f>
        <v/>
      </c>
      <c r="N79" s="38"/>
      <c r="O79" s="93"/>
      <c r="P79" s="29"/>
      <c r="Q79" s="16" t="str">
        <f>IF(DAT_Auftragsliste[[#This Row],[_DATUM
(Ausstellung)]]="","","RE_"&amp;YEAR(DAT_Auftragsliste[[#This Row],[_DATUM
(Ausstellung)]])&amp;"_"&amp;TEXT(DAT_Auftragsliste[[#This Row],[_NR4]],"00000"))</f>
        <v/>
      </c>
      <c r="R79" s="38"/>
      <c r="S79" s="99"/>
      <c r="T79" s="44"/>
      <c r="U79" s="49"/>
      <c r="V79" s="86"/>
      <c r="W79" s="87"/>
      <c r="X79" s="17"/>
      <c r="Y79" s="17"/>
      <c r="Z79" s="17"/>
      <c r="AA79" s="17"/>
      <c r="AB79" s="17"/>
      <c r="AC79" s="17"/>
      <c r="AD79" s="17"/>
      <c r="AE79" s="17"/>
      <c r="AF79" s="88"/>
      <c r="AH79" s="6">
        <f>IF(M79="",0,COUNTIF(DAT_Auftragsliste[_ID3],M79))</f>
        <v>0</v>
      </c>
      <c r="AI79" s="6">
        <f>IF(Q79="",0,COUNTIF(DAT_Auftragsliste[_ID4],Q79))</f>
        <v>0</v>
      </c>
    </row>
    <row r="80" spans="1:35" s="6" customFormat="1" x14ac:dyDescent="0.3">
      <c r="A80" s="63">
        <f>IF(F80="",0,COUNTIF(DAT_Auftragsliste[_ID5],F80))</f>
        <v>0</v>
      </c>
      <c r="B80" s="13" t="str">
        <f>IF(COLUMNS(DAT_Auftragsliste[[#This Row],[_Datum]])-COUNTBLANK(DAT_Auftragsliste[[#This Row],[_Datum]])&lt;&gt;0,ROW(DAT_Auftragsliste[[#This Row],[_Datum]])-14,"")</f>
        <v/>
      </c>
      <c r="C80" s="22" t="str">
        <f>IF(DAT_Auftragsliste[[#This Row],[_ID]]="","","AUF_"&amp;YEAR(DAT_Auftragsliste[[#This Row],[_Datum]])&amp;"_"&amp;TEXT(B80,"00000"))</f>
        <v/>
      </c>
      <c r="D80" s="92"/>
      <c r="E80" s="28"/>
      <c r="F80" s="72" t="str">
        <f>IF(DAT_Auftragsliste[[#This Row],[_NR5]]="","",DAT_Auftragsliste[[#This Row],[_NR5]])</f>
        <v/>
      </c>
      <c r="G80" s="67"/>
      <c r="H80" s="56"/>
      <c r="I80" s="33" t="str">
        <f>IFERROR(VLOOKUP(DAT_Auftragsliste[[#This Row],[_Name]],INFO_Kundenliste[],2,FALSE),"")</f>
        <v/>
      </c>
      <c r="J80" s="14"/>
      <c r="K80" s="15"/>
      <c r="L80" s="92"/>
      <c r="M80" s="61" t="str">
        <f>IF(AND(DAT_Auftragsliste[[#This Row],[_NR3]]&lt;&gt;"",DAT_Auftragsliste[[#This Row],[_DATUM
(tatsächlich)]]&lt;&gt;""),"LE_"&amp;YEAR(DAT_Auftragsliste[[#This Row],[_DATUM
(tatsächlich)]])&amp;"_"&amp;TEXT(DAT_Auftragsliste[[#This Row],[_NR3]],"00000"),"")</f>
        <v/>
      </c>
      <c r="N80" s="37"/>
      <c r="O80" s="92"/>
      <c r="P80" s="28"/>
      <c r="Q80" s="16" t="str">
        <f>IF(DAT_Auftragsliste[[#This Row],[_DATUM
(Ausstellung)]]="","","RE_"&amp;YEAR(DAT_Auftragsliste[[#This Row],[_DATUM
(Ausstellung)]])&amp;"_"&amp;TEXT(DAT_Auftragsliste[[#This Row],[_NR4]],"00000"))</f>
        <v/>
      </c>
      <c r="R80" s="37"/>
      <c r="S80" s="98"/>
      <c r="T80" s="43"/>
      <c r="U80" s="48"/>
      <c r="V80" s="83"/>
      <c r="W80" s="84"/>
      <c r="X80" s="14"/>
      <c r="Y80" s="14"/>
      <c r="Z80" s="14"/>
      <c r="AA80" s="14"/>
      <c r="AB80" s="14"/>
      <c r="AC80" s="14"/>
      <c r="AD80" s="14"/>
      <c r="AE80" s="14"/>
      <c r="AF80" s="85"/>
      <c r="AH80" s="6">
        <f>IF(M80="",0,COUNTIF(DAT_Auftragsliste[_ID3],M80))</f>
        <v>0</v>
      </c>
      <c r="AI80" s="6">
        <f>IF(Q80="",0,COUNTIF(DAT_Auftragsliste[_ID4],Q80))</f>
        <v>0</v>
      </c>
    </row>
    <row r="81" spans="1:35" s="6" customFormat="1" x14ac:dyDescent="0.3">
      <c r="A81" s="63">
        <f>IF(F81="",0,COUNTIF(DAT_Auftragsliste[_ID5],F81))</f>
        <v>0</v>
      </c>
      <c r="B81" s="13" t="str">
        <f>IF(COLUMNS(DAT_Auftragsliste[[#This Row],[_Datum]])-COUNTBLANK(DAT_Auftragsliste[[#This Row],[_Datum]])&lt;&gt;0,ROW(DAT_Auftragsliste[[#This Row],[_Datum]])-14,"")</f>
        <v/>
      </c>
      <c r="C81" s="22" t="str">
        <f>IF(DAT_Auftragsliste[[#This Row],[_ID]]="","","AUF_"&amp;YEAR(DAT_Auftragsliste[[#This Row],[_Datum]])&amp;"_"&amp;TEXT(B81,"00000"))</f>
        <v/>
      </c>
      <c r="D81" s="93"/>
      <c r="E81" s="29"/>
      <c r="F81" s="72" t="str">
        <f>IF(DAT_Auftragsliste[[#This Row],[_NR5]]="","",DAT_Auftragsliste[[#This Row],[_NR5]])</f>
        <v/>
      </c>
      <c r="G81" s="68"/>
      <c r="H81" s="57"/>
      <c r="I81" s="33" t="str">
        <f>IFERROR(VLOOKUP(DAT_Auftragsliste[[#This Row],[_Name]],INFO_Kundenliste[],2,FALSE),"")</f>
        <v/>
      </c>
      <c r="J81" s="17"/>
      <c r="K81" s="18"/>
      <c r="L81" s="93"/>
      <c r="M81" s="61" t="str">
        <f>IF(AND(DAT_Auftragsliste[[#This Row],[_NR3]]&lt;&gt;"",DAT_Auftragsliste[[#This Row],[_DATUM
(tatsächlich)]]&lt;&gt;""),"LE_"&amp;YEAR(DAT_Auftragsliste[[#This Row],[_DATUM
(tatsächlich)]])&amp;"_"&amp;TEXT(DAT_Auftragsliste[[#This Row],[_NR3]],"00000"),"")</f>
        <v/>
      </c>
      <c r="N81" s="38"/>
      <c r="O81" s="93"/>
      <c r="P81" s="29"/>
      <c r="Q81" s="16" t="str">
        <f>IF(DAT_Auftragsliste[[#This Row],[_DATUM
(Ausstellung)]]="","","RE_"&amp;YEAR(DAT_Auftragsliste[[#This Row],[_DATUM
(Ausstellung)]])&amp;"_"&amp;TEXT(DAT_Auftragsliste[[#This Row],[_NR4]],"00000"))</f>
        <v/>
      </c>
      <c r="R81" s="38"/>
      <c r="S81" s="99"/>
      <c r="T81" s="44"/>
      <c r="U81" s="49"/>
      <c r="V81" s="86"/>
      <c r="W81" s="87"/>
      <c r="X81" s="17"/>
      <c r="Y81" s="17"/>
      <c r="Z81" s="17"/>
      <c r="AA81" s="17"/>
      <c r="AB81" s="17"/>
      <c r="AC81" s="17"/>
      <c r="AD81" s="17"/>
      <c r="AE81" s="17"/>
      <c r="AF81" s="88"/>
      <c r="AH81" s="6">
        <f>IF(M81="",0,COUNTIF(DAT_Auftragsliste[_ID3],M81))</f>
        <v>0</v>
      </c>
      <c r="AI81" s="6">
        <f>IF(Q81="",0,COUNTIF(DAT_Auftragsliste[_ID4],Q81))</f>
        <v>0</v>
      </c>
    </row>
    <row r="82" spans="1:35" s="6" customFormat="1" x14ac:dyDescent="0.3">
      <c r="A82" s="63">
        <f>IF(F82="",0,COUNTIF(DAT_Auftragsliste[_ID5],F82))</f>
        <v>0</v>
      </c>
      <c r="B82" s="13" t="str">
        <f>IF(COLUMNS(DAT_Auftragsliste[[#This Row],[_Datum]])-COUNTBLANK(DAT_Auftragsliste[[#This Row],[_Datum]])&lt;&gt;0,ROW(DAT_Auftragsliste[[#This Row],[_Datum]])-14,"")</f>
        <v/>
      </c>
      <c r="C82" s="22" t="str">
        <f>IF(DAT_Auftragsliste[[#This Row],[_ID]]="","","AUF_"&amp;YEAR(DAT_Auftragsliste[[#This Row],[_Datum]])&amp;"_"&amp;TEXT(B82,"00000"))</f>
        <v/>
      </c>
      <c r="D82" s="92"/>
      <c r="E82" s="28"/>
      <c r="F82" s="72" t="str">
        <f>IF(DAT_Auftragsliste[[#This Row],[_NR5]]="","",DAT_Auftragsliste[[#This Row],[_NR5]])</f>
        <v/>
      </c>
      <c r="G82" s="67"/>
      <c r="H82" s="56"/>
      <c r="I82" s="33" t="str">
        <f>IFERROR(VLOOKUP(DAT_Auftragsliste[[#This Row],[_Name]],INFO_Kundenliste[],2,FALSE),"")</f>
        <v/>
      </c>
      <c r="J82" s="14"/>
      <c r="K82" s="15"/>
      <c r="L82" s="92"/>
      <c r="M82" s="61" t="str">
        <f>IF(AND(DAT_Auftragsliste[[#This Row],[_NR3]]&lt;&gt;"",DAT_Auftragsliste[[#This Row],[_DATUM
(tatsächlich)]]&lt;&gt;""),"LE_"&amp;YEAR(DAT_Auftragsliste[[#This Row],[_DATUM
(tatsächlich)]])&amp;"_"&amp;TEXT(DAT_Auftragsliste[[#This Row],[_NR3]],"00000"),"")</f>
        <v/>
      </c>
      <c r="N82" s="37"/>
      <c r="O82" s="92"/>
      <c r="P82" s="28"/>
      <c r="Q82" s="16" t="str">
        <f>IF(DAT_Auftragsliste[[#This Row],[_DATUM
(Ausstellung)]]="","","RE_"&amp;YEAR(DAT_Auftragsliste[[#This Row],[_DATUM
(Ausstellung)]])&amp;"_"&amp;TEXT(DAT_Auftragsliste[[#This Row],[_NR4]],"00000"))</f>
        <v/>
      </c>
      <c r="R82" s="37"/>
      <c r="S82" s="98"/>
      <c r="T82" s="43"/>
      <c r="U82" s="48"/>
      <c r="V82" s="83"/>
      <c r="W82" s="84"/>
      <c r="X82" s="14"/>
      <c r="Y82" s="14"/>
      <c r="Z82" s="14"/>
      <c r="AA82" s="14"/>
      <c r="AB82" s="14"/>
      <c r="AC82" s="14"/>
      <c r="AD82" s="14"/>
      <c r="AE82" s="14"/>
      <c r="AF82" s="85"/>
      <c r="AH82" s="6">
        <f>IF(M82="",0,COUNTIF(DAT_Auftragsliste[_ID3],M82))</f>
        <v>0</v>
      </c>
      <c r="AI82" s="6">
        <f>IF(Q82="",0,COUNTIF(DAT_Auftragsliste[_ID4],Q82))</f>
        <v>0</v>
      </c>
    </row>
    <row r="83" spans="1:35" s="6" customFormat="1" x14ac:dyDescent="0.3">
      <c r="A83" s="63">
        <f>IF(F83="",0,COUNTIF(DAT_Auftragsliste[_ID5],F83))</f>
        <v>0</v>
      </c>
      <c r="B83" s="13" t="str">
        <f>IF(COLUMNS(DAT_Auftragsliste[[#This Row],[_Datum]])-COUNTBLANK(DAT_Auftragsliste[[#This Row],[_Datum]])&lt;&gt;0,ROW(DAT_Auftragsliste[[#This Row],[_Datum]])-14,"")</f>
        <v/>
      </c>
      <c r="C83" s="22" t="str">
        <f>IF(DAT_Auftragsliste[[#This Row],[_ID]]="","","AUF_"&amp;YEAR(DAT_Auftragsliste[[#This Row],[_Datum]])&amp;"_"&amp;TEXT(B83,"00000"))</f>
        <v/>
      </c>
      <c r="D83" s="93"/>
      <c r="E83" s="29"/>
      <c r="F83" s="72" t="str">
        <f>IF(DAT_Auftragsliste[[#This Row],[_NR5]]="","",DAT_Auftragsliste[[#This Row],[_NR5]])</f>
        <v/>
      </c>
      <c r="G83" s="68"/>
      <c r="H83" s="57"/>
      <c r="I83" s="33" t="str">
        <f>IFERROR(VLOOKUP(DAT_Auftragsliste[[#This Row],[_Name]],INFO_Kundenliste[],2,FALSE),"")</f>
        <v/>
      </c>
      <c r="J83" s="17"/>
      <c r="K83" s="18"/>
      <c r="L83" s="93"/>
      <c r="M83" s="61" t="str">
        <f>IF(AND(DAT_Auftragsliste[[#This Row],[_NR3]]&lt;&gt;"",DAT_Auftragsliste[[#This Row],[_DATUM
(tatsächlich)]]&lt;&gt;""),"LE_"&amp;YEAR(DAT_Auftragsliste[[#This Row],[_DATUM
(tatsächlich)]])&amp;"_"&amp;TEXT(DAT_Auftragsliste[[#This Row],[_NR3]],"00000"),"")</f>
        <v/>
      </c>
      <c r="N83" s="38"/>
      <c r="O83" s="93"/>
      <c r="P83" s="29"/>
      <c r="Q83" s="16" t="str">
        <f>IF(DAT_Auftragsliste[[#This Row],[_DATUM
(Ausstellung)]]="","","RE_"&amp;YEAR(DAT_Auftragsliste[[#This Row],[_DATUM
(Ausstellung)]])&amp;"_"&amp;TEXT(DAT_Auftragsliste[[#This Row],[_NR4]],"00000"))</f>
        <v/>
      </c>
      <c r="R83" s="38"/>
      <c r="S83" s="99"/>
      <c r="T83" s="44"/>
      <c r="U83" s="49"/>
      <c r="V83" s="86"/>
      <c r="W83" s="87"/>
      <c r="X83" s="17"/>
      <c r="Y83" s="17"/>
      <c r="Z83" s="17"/>
      <c r="AA83" s="17"/>
      <c r="AB83" s="17"/>
      <c r="AC83" s="17"/>
      <c r="AD83" s="17"/>
      <c r="AE83" s="17"/>
      <c r="AF83" s="88"/>
      <c r="AH83" s="6">
        <f>IF(M83="",0,COUNTIF(DAT_Auftragsliste[_ID3],M83))</f>
        <v>0</v>
      </c>
      <c r="AI83" s="6">
        <f>IF(Q83="",0,COUNTIF(DAT_Auftragsliste[_ID4],Q83))</f>
        <v>0</v>
      </c>
    </row>
    <row r="84" spans="1:35" s="6" customFormat="1" x14ac:dyDescent="0.3">
      <c r="A84" s="63">
        <f>IF(F84="",0,COUNTIF(DAT_Auftragsliste[_ID5],F84))</f>
        <v>0</v>
      </c>
      <c r="B84" s="13" t="str">
        <f>IF(COLUMNS(DAT_Auftragsliste[[#This Row],[_Datum]])-COUNTBLANK(DAT_Auftragsliste[[#This Row],[_Datum]])&lt;&gt;0,ROW(DAT_Auftragsliste[[#This Row],[_Datum]])-14,"")</f>
        <v/>
      </c>
      <c r="C84" s="22" t="str">
        <f>IF(DAT_Auftragsliste[[#This Row],[_ID]]="","","AUF_"&amp;YEAR(DAT_Auftragsliste[[#This Row],[_Datum]])&amp;"_"&amp;TEXT(B84,"00000"))</f>
        <v/>
      </c>
      <c r="D84" s="92"/>
      <c r="E84" s="28"/>
      <c r="F84" s="72" t="str">
        <f>IF(DAT_Auftragsliste[[#This Row],[_NR5]]="","",DAT_Auftragsliste[[#This Row],[_NR5]])</f>
        <v/>
      </c>
      <c r="G84" s="67"/>
      <c r="H84" s="56"/>
      <c r="I84" s="33" t="str">
        <f>IFERROR(VLOOKUP(DAT_Auftragsliste[[#This Row],[_Name]],INFO_Kundenliste[],2,FALSE),"")</f>
        <v/>
      </c>
      <c r="J84" s="14"/>
      <c r="K84" s="15"/>
      <c r="L84" s="92"/>
      <c r="M84" s="61" t="str">
        <f>IF(AND(DAT_Auftragsliste[[#This Row],[_NR3]]&lt;&gt;"",DAT_Auftragsliste[[#This Row],[_DATUM
(tatsächlich)]]&lt;&gt;""),"LE_"&amp;YEAR(DAT_Auftragsliste[[#This Row],[_DATUM
(tatsächlich)]])&amp;"_"&amp;TEXT(DAT_Auftragsliste[[#This Row],[_NR3]],"00000"),"")</f>
        <v/>
      </c>
      <c r="N84" s="37"/>
      <c r="O84" s="92"/>
      <c r="P84" s="28"/>
      <c r="Q84" s="16" t="str">
        <f>IF(DAT_Auftragsliste[[#This Row],[_DATUM
(Ausstellung)]]="","","RE_"&amp;YEAR(DAT_Auftragsliste[[#This Row],[_DATUM
(Ausstellung)]])&amp;"_"&amp;TEXT(DAT_Auftragsliste[[#This Row],[_NR4]],"00000"))</f>
        <v/>
      </c>
      <c r="R84" s="37"/>
      <c r="S84" s="98"/>
      <c r="T84" s="43"/>
      <c r="U84" s="48"/>
      <c r="V84" s="83"/>
      <c r="W84" s="84"/>
      <c r="X84" s="14"/>
      <c r="Y84" s="14"/>
      <c r="Z84" s="14"/>
      <c r="AA84" s="14"/>
      <c r="AB84" s="14"/>
      <c r="AC84" s="14"/>
      <c r="AD84" s="14"/>
      <c r="AE84" s="14"/>
      <c r="AF84" s="85"/>
      <c r="AH84" s="6">
        <f>IF(M84="",0,COUNTIF(DAT_Auftragsliste[_ID3],M84))</f>
        <v>0</v>
      </c>
      <c r="AI84" s="6">
        <f>IF(Q84="",0,COUNTIF(DAT_Auftragsliste[_ID4],Q84))</f>
        <v>0</v>
      </c>
    </row>
    <row r="85" spans="1:35" s="6" customFormat="1" x14ac:dyDescent="0.3">
      <c r="A85" s="63">
        <f>IF(F85="",0,COUNTIF(DAT_Auftragsliste[_ID5],F85))</f>
        <v>0</v>
      </c>
      <c r="B85" s="13" t="str">
        <f>IF(COLUMNS(DAT_Auftragsliste[[#This Row],[_Datum]])-COUNTBLANK(DAT_Auftragsliste[[#This Row],[_Datum]])&lt;&gt;0,ROW(DAT_Auftragsliste[[#This Row],[_Datum]])-14,"")</f>
        <v/>
      </c>
      <c r="C85" s="22" t="str">
        <f>IF(DAT_Auftragsliste[[#This Row],[_ID]]="","","AUF_"&amp;YEAR(DAT_Auftragsliste[[#This Row],[_Datum]])&amp;"_"&amp;TEXT(B85,"00000"))</f>
        <v/>
      </c>
      <c r="D85" s="93"/>
      <c r="E85" s="29"/>
      <c r="F85" s="72" t="str">
        <f>IF(DAT_Auftragsliste[[#This Row],[_NR5]]="","",DAT_Auftragsliste[[#This Row],[_NR5]])</f>
        <v/>
      </c>
      <c r="G85" s="68"/>
      <c r="H85" s="57"/>
      <c r="I85" s="33" t="str">
        <f>IFERROR(VLOOKUP(DAT_Auftragsliste[[#This Row],[_Name]],INFO_Kundenliste[],2,FALSE),"")</f>
        <v/>
      </c>
      <c r="J85" s="17"/>
      <c r="K85" s="18"/>
      <c r="L85" s="93"/>
      <c r="M85" s="61" t="str">
        <f>IF(AND(DAT_Auftragsliste[[#This Row],[_NR3]]&lt;&gt;"",DAT_Auftragsliste[[#This Row],[_DATUM
(tatsächlich)]]&lt;&gt;""),"LE_"&amp;YEAR(DAT_Auftragsliste[[#This Row],[_DATUM
(tatsächlich)]])&amp;"_"&amp;TEXT(DAT_Auftragsliste[[#This Row],[_NR3]],"00000"),"")</f>
        <v/>
      </c>
      <c r="N85" s="38"/>
      <c r="O85" s="93"/>
      <c r="P85" s="29"/>
      <c r="Q85" s="16" t="str">
        <f>IF(DAT_Auftragsliste[[#This Row],[_DATUM
(Ausstellung)]]="","","RE_"&amp;YEAR(DAT_Auftragsliste[[#This Row],[_DATUM
(Ausstellung)]])&amp;"_"&amp;TEXT(DAT_Auftragsliste[[#This Row],[_NR4]],"00000"))</f>
        <v/>
      </c>
      <c r="R85" s="38"/>
      <c r="S85" s="99"/>
      <c r="T85" s="44"/>
      <c r="U85" s="49"/>
      <c r="V85" s="86"/>
      <c r="W85" s="87"/>
      <c r="X85" s="17"/>
      <c r="Y85" s="17"/>
      <c r="Z85" s="17"/>
      <c r="AA85" s="17"/>
      <c r="AB85" s="17"/>
      <c r="AC85" s="17"/>
      <c r="AD85" s="17"/>
      <c r="AE85" s="17"/>
      <c r="AF85" s="88"/>
      <c r="AH85" s="6">
        <f>IF(M85="",0,COUNTIF(DAT_Auftragsliste[_ID3],M85))</f>
        <v>0</v>
      </c>
      <c r="AI85" s="6">
        <f>IF(Q85="",0,COUNTIF(DAT_Auftragsliste[_ID4],Q85))</f>
        <v>0</v>
      </c>
    </row>
    <row r="86" spans="1:35" s="6" customFormat="1" x14ac:dyDescent="0.3">
      <c r="A86" s="63">
        <f>IF(F86="",0,COUNTIF(DAT_Auftragsliste[_ID5],F86))</f>
        <v>0</v>
      </c>
      <c r="B86" s="13" t="str">
        <f>IF(COLUMNS(DAT_Auftragsliste[[#This Row],[_Datum]])-COUNTBLANK(DAT_Auftragsliste[[#This Row],[_Datum]])&lt;&gt;0,ROW(DAT_Auftragsliste[[#This Row],[_Datum]])-14,"")</f>
        <v/>
      </c>
      <c r="C86" s="22" t="str">
        <f>IF(DAT_Auftragsliste[[#This Row],[_ID]]="","","AUF_"&amp;YEAR(DAT_Auftragsliste[[#This Row],[_Datum]])&amp;"_"&amp;TEXT(B86,"00000"))</f>
        <v/>
      </c>
      <c r="D86" s="92"/>
      <c r="E86" s="28"/>
      <c r="F86" s="72" t="str">
        <f>IF(DAT_Auftragsliste[[#This Row],[_NR5]]="","",DAT_Auftragsliste[[#This Row],[_NR5]])</f>
        <v/>
      </c>
      <c r="G86" s="67"/>
      <c r="H86" s="56"/>
      <c r="I86" s="33" t="str">
        <f>IFERROR(VLOOKUP(DAT_Auftragsliste[[#This Row],[_Name]],INFO_Kundenliste[],2,FALSE),"")</f>
        <v/>
      </c>
      <c r="J86" s="14"/>
      <c r="K86" s="15"/>
      <c r="L86" s="92"/>
      <c r="M86" s="61" t="str">
        <f>IF(AND(DAT_Auftragsliste[[#This Row],[_NR3]]&lt;&gt;"",DAT_Auftragsliste[[#This Row],[_DATUM
(tatsächlich)]]&lt;&gt;""),"LE_"&amp;YEAR(DAT_Auftragsliste[[#This Row],[_DATUM
(tatsächlich)]])&amp;"_"&amp;TEXT(DAT_Auftragsliste[[#This Row],[_NR3]],"00000"),"")</f>
        <v/>
      </c>
      <c r="N86" s="37"/>
      <c r="O86" s="92"/>
      <c r="P86" s="28"/>
      <c r="Q86" s="16" t="str">
        <f>IF(DAT_Auftragsliste[[#This Row],[_DATUM
(Ausstellung)]]="","","RE_"&amp;YEAR(DAT_Auftragsliste[[#This Row],[_DATUM
(Ausstellung)]])&amp;"_"&amp;TEXT(DAT_Auftragsliste[[#This Row],[_NR4]],"00000"))</f>
        <v/>
      </c>
      <c r="R86" s="37"/>
      <c r="S86" s="98"/>
      <c r="T86" s="43"/>
      <c r="U86" s="48"/>
      <c r="V86" s="83"/>
      <c r="W86" s="84"/>
      <c r="X86" s="14"/>
      <c r="Y86" s="14"/>
      <c r="Z86" s="14"/>
      <c r="AA86" s="14"/>
      <c r="AB86" s="14"/>
      <c r="AC86" s="14"/>
      <c r="AD86" s="14"/>
      <c r="AE86" s="14"/>
      <c r="AF86" s="85"/>
      <c r="AH86" s="6">
        <f>IF(M86="",0,COUNTIF(DAT_Auftragsliste[_ID3],M86))</f>
        <v>0</v>
      </c>
      <c r="AI86" s="6">
        <f>IF(Q86="",0,COUNTIF(DAT_Auftragsliste[_ID4],Q86))</f>
        <v>0</v>
      </c>
    </row>
    <row r="87" spans="1:35" s="6" customFormat="1" x14ac:dyDescent="0.3">
      <c r="A87" s="63">
        <f>IF(F87="",0,COUNTIF(DAT_Auftragsliste[_ID5],F87))</f>
        <v>0</v>
      </c>
      <c r="B87" s="13" t="str">
        <f>IF(COLUMNS(DAT_Auftragsliste[[#This Row],[_Datum]])-COUNTBLANK(DAT_Auftragsliste[[#This Row],[_Datum]])&lt;&gt;0,ROW(DAT_Auftragsliste[[#This Row],[_Datum]])-14,"")</f>
        <v/>
      </c>
      <c r="C87" s="22" t="str">
        <f>IF(DAT_Auftragsliste[[#This Row],[_ID]]="","","AUF_"&amp;YEAR(DAT_Auftragsliste[[#This Row],[_Datum]])&amp;"_"&amp;TEXT(B87,"00000"))</f>
        <v/>
      </c>
      <c r="D87" s="93"/>
      <c r="E87" s="29"/>
      <c r="F87" s="72" t="str">
        <f>IF(DAT_Auftragsliste[[#This Row],[_NR5]]="","",DAT_Auftragsliste[[#This Row],[_NR5]])</f>
        <v/>
      </c>
      <c r="G87" s="68"/>
      <c r="H87" s="57"/>
      <c r="I87" s="33" t="str">
        <f>IFERROR(VLOOKUP(DAT_Auftragsliste[[#This Row],[_Name]],INFO_Kundenliste[],2,FALSE),"")</f>
        <v/>
      </c>
      <c r="J87" s="17"/>
      <c r="K87" s="18"/>
      <c r="L87" s="93"/>
      <c r="M87" s="61" t="str">
        <f>IF(AND(DAT_Auftragsliste[[#This Row],[_NR3]]&lt;&gt;"",DAT_Auftragsliste[[#This Row],[_DATUM
(tatsächlich)]]&lt;&gt;""),"LE_"&amp;YEAR(DAT_Auftragsliste[[#This Row],[_DATUM
(tatsächlich)]])&amp;"_"&amp;TEXT(DAT_Auftragsliste[[#This Row],[_NR3]],"00000"),"")</f>
        <v/>
      </c>
      <c r="N87" s="38"/>
      <c r="O87" s="93"/>
      <c r="P87" s="29"/>
      <c r="Q87" s="16" t="str">
        <f>IF(DAT_Auftragsliste[[#This Row],[_DATUM
(Ausstellung)]]="","","RE_"&amp;YEAR(DAT_Auftragsliste[[#This Row],[_DATUM
(Ausstellung)]])&amp;"_"&amp;TEXT(DAT_Auftragsliste[[#This Row],[_NR4]],"00000"))</f>
        <v/>
      </c>
      <c r="R87" s="38"/>
      <c r="S87" s="99"/>
      <c r="T87" s="44"/>
      <c r="U87" s="49"/>
      <c r="V87" s="86"/>
      <c r="W87" s="87"/>
      <c r="X87" s="17"/>
      <c r="Y87" s="17"/>
      <c r="Z87" s="17"/>
      <c r="AA87" s="17"/>
      <c r="AB87" s="17"/>
      <c r="AC87" s="17"/>
      <c r="AD87" s="17"/>
      <c r="AE87" s="17"/>
      <c r="AF87" s="88"/>
      <c r="AH87" s="6">
        <f>IF(M87="",0,COUNTIF(DAT_Auftragsliste[_ID3],M87))</f>
        <v>0</v>
      </c>
      <c r="AI87" s="6">
        <f>IF(Q87="",0,COUNTIF(DAT_Auftragsliste[_ID4],Q87))</f>
        <v>0</v>
      </c>
    </row>
    <row r="88" spans="1:35" s="6" customFormat="1" x14ac:dyDescent="0.3">
      <c r="A88" s="63">
        <f>IF(F88="",0,COUNTIF(DAT_Auftragsliste[_ID5],F88))</f>
        <v>0</v>
      </c>
      <c r="B88" s="13" t="str">
        <f>IF(COLUMNS(DAT_Auftragsliste[[#This Row],[_Datum]])-COUNTBLANK(DAT_Auftragsliste[[#This Row],[_Datum]])&lt;&gt;0,ROW(DAT_Auftragsliste[[#This Row],[_Datum]])-14,"")</f>
        <v/>
      </c>
      <c r="C88" s="22" t="str">
        <f>IF(DAT_Auftragsliste[[#This Row],[_ID]]="","","AUF_"&amp;YEAR(DAT_Auftragsliste[[#This Row],[_Datum]])&amp;"_"&amp;TEXT(B88,"00000"))</f>
        <v/>
      </c>
      <c r="D88" s="92"/>
      <c r="E88" s="28"/>
      <c r="F88" s="72" t="str">
        <f>IF(DAT_Auftragsliste[[#This Row],[_NR5]]="","",DAT_Auftragsliste[[#This Row],[_NR5]])</f>
        <v/>
      </c>
      <c r="G88" s="67"/>
      <c r="H88" s="56"/>
      <c r="I88" s="33" t="str">
        <f>IFERROR(VLOOKUP(DAT_Auftragsliste[[#This Row],[_Name]],INFO_Kundenliste[],2,FALSE),"")</f>
        <v/>
      </c>
      <c r="J88" s="14"/>
      <c r="K88" s="15"/>
      <c r="L88" s="92"/>
      <c r="M88" s="61" t="str">
        <f>IF(AND(DAT_Auftragsliste[[#This Row],[_NR3]]&lt;&gt;"",DAT_Auftragsliste[[#This Row],[_DATUM
(tatsächlich)]]&lt;&gt;""),"LE_"&amp;YEAR(DAT_Auftragsliste[[#This Row],[_DATUM
(tatsächlich)]])&amp;"_"&amp;TEXT(DAT_Auftragsliste[[#This Row],[_NR3]],"00000"),"")</f>
        <v/>
      </c>
      <c r="N88" s="37"/>
      <c r="O88" s="92"/>
      <c r="P88" s="28"/>
      <c r="Q88" s="16" t="str">
        <f>IF(DAT_Auftragsliste[[#This Row],[_DATUM
(Ausstellung)]]="","","RE_"&amp;YEAR(DAT_Auftragsliste[[#This Row],[_DATUM
(Ausstellung)]])&amp;"_"&amp;TEXT(DAT_Auftragsliste[[#This Row],[_NR4]],"00000"))</f>
        <v/>
      </c>
      <c r="R88" s="37"/>
      <c r="S88" s="98"/>
      <c r="T88" s="43"/>
      <c r="U88" s="48"/>
      <c r="V88" s="83"/>
      <c r="W88" s="84"/>
      <c r="X88" s="14"/>
      <c r="Y88" s="14"/>
      <c r="Z88" s="14"/>
      <c r="AA88" s="14"/>
      <c r="AB88" s="14"/>
      <c r="AC88" s="14"/>
      <c r="AD88" s="14"/>
      <c r="AE88" s="14"/>
      <c r="AF88" s="85"/>
      <c r="AH88" s="6">
        <f>IF(M88="",0,COUNTIF(DAT_Auftragsliste[_ID3],M88))</f>
        <v>0</v>
      </c>
      <c r="AI88" s="6">
        <f>IF(Q88="",0,COUNTIF(DAT_Auftragsliste[_ID4],Q88))</f>
        <v>0</v>
      </c>
    </row>
    <row r="89" spans="1:35" s="6" customFormat="1" x14ac:dyDescent="0.3">
      <c r="A89" s="63">
        <f>IF(F89="",0,COUNTIF(DAT_Auftragsliste[_ID5],F89))</f>
        <v>0</v>
      </c>
      <c r="B89" s="13" t="str">
        <f>IF(COLUMNS(DAT_Auftragsliste[[#This Row],[_Datum]])-COUNTBLANK(DAT_Auftragsliste[[#This Row],[_Datum]])&lt;&gt;0,ROW(DAT_Auftragsliste[[#This Row],[_Datum]])-14,"")</f>
        <v/>
      </c>
      <c r="C89" s="22" t="str">
        <f>IF(DAT_Auftragsliste[[#This Row],[_ID]]="","","AUF_"&amp;YEAR(DAT_Auftragsliste[[#This Row],[_Datum]])&amp;"_"&amp;TEXT(B89,"00000"))</f>
        <v/>
      </c>
      <c r="D89" s="93"/>
      <c r="E89" s="29"/>
      <c r="F89" s="72" t="str">
        <f>IF(DAT_Auftragsliste[[#This Row],[_NR5]]="","",DAT_Auftragsliste[[#This Row],[_NR5]])</f>
        <v/>
      </c>
      <c r="G89" s="68"/>
      <c r="H89" s="57"/>
      <c r="I89" s="33" t="str">
        <f>IFERROR(VLOOKUP(DAT_Auftragsliste[[#This Row],[_Name]],INFO_Kundenliste[],2,FALSE),"")</f>
        <v/>
      </c>
      <c r="J89" s="17"/>
      <c r="K89" s="18"/>
      <c r="L89" s="93"/>
      <c r="M89" s="61" t="str">
        <f>IF(AND(DAT_Auftragsliste[[#This Row],[_NR3]]&lt;&gt;"",DAT_Auftragsliste[[#This Row],[_DATUM
(tatsächlich)]]&lt;&gt;""),"LE_"&amp;YEAR(DAT_Auftragsliste[[#This Row],[_DATUM
(tatsächlich)]])&amp;"_"&amp;TEXT(DAT_Auftragsliste[[#This Row],[_NR3]],"00000"),"")</f>
        <v/>
      </c>
      <c r="N89" s="38"/>
      <c r="O89" s="93"/>
      <c r="P89" s="29"/>
      <c r="Q89" s="16" t="str">
        <f>IF(DAT_Auftragsliste[[#This Row],[_DATUM
(Ausstellung)]]="","","RE_"&amp;YEAR(DAT_Auftragsliste[[#This Row],[_DATUM
(Ausstellung)]])&amp;"_"&amp;TEXT(DAT_Auftragsliste[[#This Row],[_NR4]],"00000"))</f>
        <v/>
      </c>
      <c r="R89" s="38"/>
      <c r="S89" s="99"/>
      <c r="T89" s="44"/>
      <c r="U89" s="49"/>
      <c r="V89" s="86"/>
      <c r="W89" s="87"/>
      <c r="X89" s="17"/>
      <c r="Y89" s="17"/>
      <c r="Z89" s="17"/>
      <c r="AA89" s="17"/>
      <c r="AB89" s="17"/>
      <c r="AC89" s="17"/>
      <c r="AD89" s="17"/>
      <c r="AE89" s="17"/>
      <c r="AF89" s="88"/>
      <c r="AH89" s="6">
        <f>IF(M89="",0,COUNTIF(DAT_Auftragsliste[_ID3],M89))</f>
        <v>0</v>
      </c>
      <c r="AI89" s="6">
        <f>IF(Q89="",0,COUNTIF(DAT_Auftragsliste[_ID4],Q89))</f>
        <v>0</v>
      </c>
    </row>
    <row r="90" spans="1:35" s="6" customFormat="1" x14ac:dyDescent="0.3">
      <c r="A90" s="63">
        <f>IF(F90="",0,COUNTIF(DAT_Auftragsliste[_ID5],F90))</f>
        <v>0</v>
      </c>
      <c r="B90" s="13" t="str">
        <f>IF(COLUMNS(DAT_Auftragsliste[[#This Row],[_Datum]])-COUNTBLANK(DAT_Auftragsliste[[#This Row],[_Datum]])&lt;&gt;0,ROW(DAT_Auftragsliste[[#This Row],[_Datum]])-14,"")</f>
        <v/>
      </c>
      <c r="C90" s="22" t="str">
        <f>IF(DAT_Auftragsliste[[#This Row],[_ID]]="","","AUF_"&amp;YEAR(DAT_Auftragsliste[[#This Row],[_Datum]])&amp;"_"&amp;TEXT(B90,"00000"))</f>
        <v/>
      </c>
      <c r="D90" s="92"/>
      <c r="E90" s="28"/>
      <c r="F90" s="72" t="str">
        <f>IF(DAT_Auftragsliste[[#This Row],[_NR5]]="","",DAT_Auftragsliste[[#This Row],[_NR5]])</f>
        <v/>
      </c>
      <c r="G90" s="67"/>
      <c r="H90" s="56"/>
      <c r="I90" s="33" t="str">
        <f>IFERROR(VLOOKUP(DAT_Auftragsliste[[#This Row],[_Name]],INFO_Kundenliste[],2,FALSE),"")</f>
        <v/>
      </c>
      <c r="J90" s="14"/>
      <c r="K90" s="15"/>
      <c r="L90" s="92"/>
      <c r="M90" s="61" t="str">
        <f>IF(AND(DAT_Auftragsliste[[#This Row],[_NR3]]&lt;&gt;"",DAT_Auftragsliste[[#This Row],[_DATUM
(tatsächlich)]]&lt;&gt;""),"LE_"&amp;YEAR(DAT_Auftragsliste[[#This Row],[_DATUM
(tatsächlich)]])&amp;"_"&amp;TEXT(DAT_Auftragsliste[[#This Row],[_NR3]],"00000"),"")</f>
        <v/>
      </c>
      <c r="N90" s="37"/>
      <c r="O90" s="92"/>
      <c r="P90" s="28"/>
      <c r="Q90" s="16" t="str">
        <f>IF(DAT_Auftragsliste[[#This Row],[_DATUM
(Ausstellung)]]="","","RE_"&amp;YEAR(DAT_Auftragsliste[[#This Row],[_DATUM
(Ausstellung)]])&amp;"_"&amp;TEXT(DAT_Auftragsliste[[#This Row],[_NR4]],"00000"))</f>
        <v/>
      </c>
      <c r="R90" s="37"/>
      <c r="S90" s="98"/>
      <c r="T90" s="43"/>
      <c r="U90" s="48"/>
      <c r="V90" s="83"/>
      <c r="W90" s="84"/>
      <c r="X90" s="14"/>
      <c r="Y90" s="14"/>
      <c r="Z90" s="14"/>
      <c r="AA90" s="14"/>
      <c r="AB90" s="14"/>
      <c r="AC90" s="14"/>
      <c r="AD90" s="14"/>
      <c r="AE90" s="14"/>
      <c r="AF90" s="85"/>
      <c r="AH90" s="6">
        <f>IF(M90="",0,COUNTIF(DAT_Auftragsliste[_ID3],M90))</f>
        <v>0</v>
      </c>
      <c r="AI90" s="6">
        <f>IF(Q90="",0,COUNTIF(DAT_Auftragsliste[_ID4],Q90))</f>
        <v>0</v>
      </c>
    </row>
    <row r="91" spans="1:35" s="6" customFormat="1" x14ac:dyDescent="0.3">
      <c r="A91" s="63">
        <f>IF(F91="",0,COUNTIF(DAT_Auftragsliste[_ID5],F91))</f>
        <v>0</v>
      </c>
      <c r="B91" s="13" t="str">
        <f>IF(COLUMNS(DAT_Auftragsliste[[#This Row],[_Datum]])-COUNTBLANK(DAT_Auftragsliste[[#This Row],[_Datum]])&lt;&gt;0,ROW(DAT_Auftragsliste[[#This Row],[_Datum]])-14,"")</f>
        <v/>
      </c>
      <c r="C91" s="22" t="str">
        <f>IF(DAT_Auftragsliste[[#This Row],[_ID]]="","","AUF_"&amp;YEAR(DAT_Auftragsliste[[#This Row],[_Datum]])&amp;"_"&amp;TEXT(B91,"00000"))</f>
        <v/>
      </c>
      <c r="D91" s="93"/>
      <c r="E91" s="29"/>
      <c r="F91" s="72" t="str">
        <f>IF(DAT_Auftragsliste[[#This Row],[_NR5]]="","",DAT_Auftragsliste[[#This Row],[_NR5]])</f>
        <v/>
      </c>
      <c r="G91" s="68"/>
      <c r="H91" s="57"/>
      <c r="I91" s="33" t="str">
        <f>IFERROR(VLOOKUP(DAT_Auftragsliste[[#This Row],[_Name]],INFO_Kundenliste[],2,FALSE),"")</f>
        <v/>
      </c>
      <c r="J91" s="17"/>
      <c r="K91" s="18"/>
      <c r="L91" s="93"/>
      <c r="M91" s="61" t="str">
        <f>IF(AND(DAT_Auftragsliste[[#This Row],[_NR3]]&lt;&gt;"",DAT_Auftragsliste[[#This Row],[_DATUM
(tatsächlich)]]&lt;&gt;""),"LE_"&amp;YEAR(DAT_Auftragsliste[[#This Row],[_DATUM
(tatsächlich)]])&amp;"_"&amp;TEXT(DAT_Auftragsliste[[#This Row],[_NR3]],"00000"),"")</f>
        <v/>
      </c>
      <c r="N91" s="38"/>
      <c r="O91" s="93"/>
      <c r="P91" s="29"/>
      <c r="Q91" s="16" t="str">
        <f>IF(DAT_Auftragsliste[[#This Row],[_DATUM
(Ausstellung)]]="","","RE_"&amp;YEAR(DAT_Auftragsliste[[#This Row],[_DATUM
(Ausstellung)]])&amp;"_"&amp;TEXT(DAT_Auftragsliste[[#This Row],[_NR4]],"00000"))</f>
        <v/>
      </c>
      <c r="R91" s="38"/>
      <c r="S91" s="99"/>
      <c r="T91" s="44"/>
      <c r="U91" s="49"/>
      <c r="V91" s="86"/>
      <c r="W91" s="87"/>
      <c r="X91" s="17"/>
      <c r="Y91" s="17"/>
      <c r="Z91" s="17"/>
      <c r="AA91" s="17"/>
      <c r="AB91" s="17"/>
      <c r="AC91" s="17"/>
      <c r="AD91" s="17"/>
      <c r="AE91" s="17"/>
      <c r="AF91" s="88"/>
      <c r="AH91" s="6">
        <f>IF(M91="",0,COUNTIF(DAT_Auftragsliste[_ID3],M91))</f>
        <v>0</v>
      </c>
      <c r="AI91" s="6">
        <f>IF(Q91="",0,COUNTIF(DAT_Auftragsliste[_ID4],Q91))</f>
        <v>0</v>
      </c>
    </row>
    <row r="92" spans="1:35" s="6" customFormat="1" x14ac:dyDescent="0.3">
      <c r="A92" s="63">
        <f>IF(F92="",0,COUNTIF(DAT_Auftragsliste[_ID5],F92))</f>
        <v>0</v>
      </c>
      <c r="B92" s="13" t="str">
        <f>IF(COLUMNS(DAT_Auftragsliste[[#This Row],[_Datum]])-COUNTBLANK(DAT_Auftragsliste[[#This Row],[_Datum]])&lt;&gt;0,ROW(DAT_Auftragsliste[[#This Row],[_Datum]])-14,"")</f>
        <v/>
      </c>
      <c r="C92" s="22" t="str">
        <f>IF(DAT_Auftragsliste[[#This Row],[_ID]]="","","AUF_"&amp;YEAR(DAT_Auftragsliste[[#This Row],[_Datum]])&amp;"_"&amp;TEXT(B92,"00000"))</f>
        <v/>
      </c>
      <c r="D92" s="92"/>
      <c r="E92" s="28"/>
      <c r="F92" s="72" t="str">
        <f>IF(DAT_Auftragsliste[[#This Row],[_NR5]]="","",DAT_Auftragsliste[[#This Row],[_NR5]])</f>
        <v/>
      </c>
      <c r="G92" s="67"/>
      <c r="H92" s="56"/>
      <c r="I92" s="33" t="str">
        <f>IFERROR(VLOOKUP(DAT_Auftragsliste[[#This Row],[_Name]],INFO_Kundenliste[],2,FALSE),"")</f>
        <v/>
      </c>
      <c r="J92" s="14"/>
      <c r="K92" s="15"/>
      <c r="L92" s="92"/>
      <c r="M92" s="61" t="str">
        <f>IF(AND(DAT_Auftragsliste[[#This Row],[_NR3]]&lt;&gt;"",DAT_Auftragsliste[[#This Row],[_DATUM
(tatsächlich)]]&lt;&gt;""),"LE_"&amp;YEAR(DAT_Auftragsliste[[#This Row],[_DATUM
(tatsächlich)]])&amp;"_"&amp;TEXT(DAT_Auftragsliste[[#This Row],[_NR3]],"00000"),"")</f>
        <v/>
      </c>
      <c r="N92" s="37"/>
      <c r="O92" s="92"/>
      <c r="P92" s="28"/>
      <c r="Q92" s="16" t="str">
        <f>IF(DAT_Auftragsliste[[#This Row],[_DATUM
(Ausstellung)]]="","","RE_"&amp;YEAR(DAT_Auftragsliste[[#This Row],[_DATUM
(Ausstellung)]])&amp;"_"&amp;TEXT(DAT_Auftragsliste[[#This Row],[_NR4]],"00000"))</f>
        <v/>
      </c>
      <c r="R92" s="37"/>
      <c r="S92" s="98"/>
      <c r="T92" s="43"/>
      <c r="U92" s="48"/>
      <c r="V92" s="83"/>
      <c r="W92" s="84"/>
      <c r="X92" s="14"/>
      <c r="Y92" s="14"/>
      <c r="Z92" s="14"/>
      <c r="AA92" s="14"/>
      <c r="AB92" s="14"/>
      <c r="AC92" s="14"/>
      <c r="AD92" s="14"/>
      <c r="AE92" s="14"/>
      <c r="AF92" s="85"/>
      <c r="AH92" s="6">
        <f>IF(M92="",0,COUNTIF(DAT_Auftragsliste[_ID3],M92))</f>
        <v>0</v>
      </c>
      <c r="AI92" s="6">
        <f>IF(Q92="",0,COUNTIF(DAT_Auftragsliste[_ID4],Q92))</f>
        <v>0</v>
      </c>
    </row>
    <row r="93" spans="1:35" s="6" customFormat="1" x14ac:dyDescent="0.3">
      <c r="A93" s="63">
        <f>IF(F93="",0,COUNTIF(DAT_Auftragsliste[_ID5],F93))</f>
        <v>0</v>
      </c>
      <c r="B93" s="13" t="str">
        <f>IF(COLUMNS(DAT_Auftragsliste[[#This Row],[_Datum]])-COUNTBLANK(DAT_Auftragsliste[[#This Row],[_Datum]])&lt;&gt;0,ROW(DAT_Auftragsliste[[#This Row],[_Datum]])-14,"")</f>
        <v/>
      </c>
      <c r="C93" s="22" t="str">
        <f>IF(DAT_Auftragsliste[[#This Row],[_ID]]="","","AUF_"&amp;YEAR(DAT_Auftragsliste[[#This Row],[_Datum]])&amp;"_"&amp;TEXT(B93,"00000"))</f>
        <v/>
      </c>
      <c r="D93" s="93"/>
      <c r="E93" s="29"/>
      <c r="F93" s="72" t="str">
        <f>IF(DAT_Auftragsliste[[#This Row],[_NR5]]="","",DAT_Auftragsliste[[#This Row],[_NR5]])</f>
        <v/>
      </c>
      <c r="G93" s="68"/>
      <c r="H93" s="57"/>
      <c r="I93" s="33" t="str">
        <f>IFERROR(VLOOKUP(DAT_Auftragsliste[[#This Row],[_Name]],INFO_Kundenliste[],2,FALSE),"")</f>
        <v/>
      </c>
      <c r="J93" s="17"/>
      <c r="K93" s="18"/>
      <c r="L93" s="93"/>
      <c r="M93" s="61" t="str">
        <f>IF(AND(DAT_Auftragsliste[[#This Row],[_NR3]]&lt;&gt;"",DAT_Auftragsliste[[#This Row],[_DATUM
(tatsächlich)]]&lt;&gt;""),"LE_"&amp;YEAR(DAT_Auftragsliste[[#This Row],[_DATUM
(tatsächlich)]])&amp;"_"&amp;TEXT(DAT_Auftragsliste[[#This Row],[_NR3]],"00000"),"")</f>
        <v/>
      </c>
      <c r="N93" s="38"/>
      <c r="O93" s="93"/>
      <c r="P93" s="29"/>
      <c r="Q93" s="16" t="str">
        <f>IF(DAT_Auftragsliste[[#This Row],[_DATUM
(Ausstellung)]]="","","RE_"&amp;YEAR(DAT_Auftragsliste[[#This Row],[_DATUM
(Ausstellung)]])&amp;"_"&amp;TEXT(DAT_Auftragsliste[[#This Row],[_NR4]],"00000"))</f>
        <v/>
      </c>
      <c r="R93" s="38"/>
      <c r="S93" s="99"/>
      <c r="T93" s="44"/>
      <c r="U93" s="49"/>
      <c r="V93" s="86"/>
      <c r="W93" s="87"/>
      <c r="X93" s="17"/>
      <c r="Y93" s="17"/>
      <c r="Z93" s="17"/>
      <c r="AA93" s="17"/>
      <c r="AB93" s="17"/>
      <c r="AC93" s="17"/>
      <c r="AD93" s="17"/>
      <c r="AE93" s="17"/>
      <c r="AF93" s="88"/>
      <c r="AH93" s="6">
        <f>IF(M93="",0,COUNTIF(DAT_Auftragsliste[_ID3],M93))</f>
        <v>0</v>
      </c>
      <c r="AI93" s="6">
        <f>IF(Q93="",0,COUNTIF(DAT_Auftragsliste[_ID4],Q93))</f>
        <v>0</v>
      </c>
    </row>
    <row r="94" spans="1:35" s="6" customFormat="1" x14ac:dyDescent="0.3">
      <c r="A94" s="63">
        <f>IF(F94="",0,COUNTIF(DAT_Auftragsliste[_ID5],F94))</f>
        <v>0</v>
      </c>
      <c r="B94" s="13" t="str">
        <f>IF(COLUMNS(DAT_Auftragsliste[[#This Row],[_Datum]])-COUNTBLANK(DAT_Auftragsliste[[#This Row],[_Datum]])&lt;&gt;0,ROW(DAT_Auftragsliste[[#This Row],[_Datum]])-14,"")</f>
        <v/>
      </c>
      <c r="C94" s="22" t="str">
        <f>IF(DAT_Auftragsliste[[#This Row],[_ID]]="","","AUF_"&amp;YEAR(DAT_Auftragsliste[[#This Row],[_Datum]])&amp;"_"&amp;TEXT(B94,"00000"))</f>
        <v/>
      </c>
      <c r="D94" s="92"/>
      <c r="E94" s="28"/>
      <c r="F94" s="72" t="str">
        <f>IF(DAT_Auftragsliste[[#This Row],[_NR5]]="","",DAT_Auftragsliste[[#This Row],[_NR5]])</f>
        <v/>
      </c>
      <c r="G94" s="67"/>
      <c r="H94" s="56"/>
      <c r="I94" s="33" t="str">
        <f>IFERROR(VLOOKUP(DAT_Auftragsliste[[#This Row],[_Name]],INFO_Kundenliste[],2,FALSE),"")</f>
        <v/>
      </c>
      <c r="J94" s="14"/>
      <c r="K94" s="15"/>
      <c r="L94" s="92"/>
      <c r="M94" s="61" t="str">
        <f>IF(AND(DAT_Auftragsliste[[#This Row],[_NR3]]&lt;&gt;"",DAT_Auftragsliste[[#This Row],[_DATUM
(tatsächlich)]]&lt;&gt;""),"LE_"&amp;YEAR(DAT_Auftragsliste[[#This Row],[_DATUM
(tatsächlich)]])&amp;"_"&amp;TEXT(DAT_Auftragsliste[[#This Row],[_NR3]],"00000"),"")</f>
        <v/>
      </c>
      <c r="N94" s="37"/>
      <c r="O94" s="92"/>
      <c r="P94" s="28"/>
      <c r="Q94" s="16" t="str">
        <f>IF(DAT_Auftragsliste[[#This Row],[_DATUM
(Ausstellung)]]="","","RE_"&amp;YEAR(DAT_Auftragsliste[[#This Row],[_DATUM
(Ausstellung)]])&amp;"_"&amp;TEXT(DAT_Auftragsliste[[#This Row],[_NR4]],"00000"))</f>
        <v/>
      </c>
      <c r="R94" s="37"/>
      <c r="S94" s="98"/>
      <c r="T94" s="43"/>
      <c r="U94" s="48"/>
      <c r="V94" s="83"/>
      <c r="W94" s="84"/>
      <c r="X94" s="14"/>
      <c r="Y94" s="14"/>
      <c r="Z94" s="14"/>
      <c r="AA94" s="14"/>
      <c r="AB94" s="14"/>
      <c r="AC94" s="14"/>
      <c r="AD94" s="14"/>
      <c r="AE94" s="14"/>
      <c r="AF94" s="85"/>
      <c r="AH94" s="6">
        <f>IF(M94="",0,COUNTIF(DAT_Auftragsliste[_ID3],M94))</f>
        <v>0</v>
      </c>
      <c r="AI94" s="6">
        <f>IF(Q94="",0,COUNTIF(DAT_Auftragsliste[_ID4],Q94))</f>
        <v>0</v>
      </c>
    </row>
    <row r="95" spans="1:35" s="6" customFormat="1" x14ac:dyDescent="0.3">
      <c r="A95" s="63">
        <f>IF(F95="",0,COUNTIF(DAT_Auftragsliste[_ID5],F95))</f>
        <v>0</v>
      </c>
      <c r="B95" s="13" t="str">
        <f>IF(COLUMNS(DAT_Auftragsliste[[#This Row],[_Datum]])-COUNTBLANK(DAT_Auftragsliste[[#This Row],[_Datum]])&lt;&gt;0,ROW(DAT_Auftragsliste[[#This Row],[_Datum]])-14,"")</f>
        <v/>
      </c>
      <c r="C95" s="22" t="str">
        <f>IF(DAT_Auftragsliste[[#This Row],[_ID]]="","","AUF_"&amp;YEAR(DAT_Auftragsliste[[#This Row],[_Datum]])&amp;"_"&amp;TEXT(B95,"00000"))</f>
        <v/>
      </c>
      <c r="D95" s="93"/>
      <c r="E95" s="29"/>
      <c r="F95" s="72" t="str">
        <f>IF(DAT_Auftragsliste[[#This Row],[_NR5]]="","",DAT_Auftragsliste[[#This Row],[_NR5]])</f>
        <v/>
      </c>
      <c r="G95" s="68"/>
      <c r="H95" s="57"/>
      <c r="I95" s="33" t="str">
        <f>IFERROR(VLOOKUP(DAT_Auftragsliste[[#This Row],[_Name]],INFO_Kundenliste[],2,FALSE),"")</f>
        <v/>
      </c>
      <c r="J95" s="17"/>
      <c r="K95" s="18"/>
      <c r="L95" s="93"/>
      <c r="M95" s="61" t="str">
        <f>IF(AND(DAT_Auftragsliste[[#This Row],[_NR3]]&lt;&gt;"",DAT_Auftragsliste[[#This Row],[_DATUM
(tatsächlich)]]&lt;&gt;""),"LE_"&amp;YEAR(DAT_Auftragsliste[[#This Row],[_DATUM
(tatsächlich)]])&amp;"_"&amp;TEXT(DAT_Auftragsliste[[#This Row],[_NR3]],"00000"),"")</f>
        <v/>
      </c>
      <c r="N95" s="38"/>
      <c r="O95" s="93"/>
      <c r="P95" s="29"/>
      <c r="Q95" s="16" t="str">
        <f>IF(DAT_Auftragsliste[[#This Row],[_DATUM
(Ausstellung)]]="","","RE_"&amp;YEAR(DAT_Auftragsliste[[#This Row],[_DATUM
(Ausstellung)]])&amp;"_"&amp;TEXT(DAT_Auftragsliste[[#This Row],[_NR4]],"00000"))</f>
        <v/>
      </c>
      <c r="R95" s="38"/>
      <c r="S95" s="99"/>
      <c r="T95" s="44"/>
      <c r="U95" s="49"/>
      <c r="V95" s="86"/>
      <c r="W95" s="87"/>
      <c r="X95" s="17"/>
      <c r="Y95" s="17"/>
      <c r="Z95" s="17"/>
      <c r="AA95" s="17"/>
      <c r="AB95" s="17"/>
      <c r="AC95" s="17"/>
      <c r="AD95" s="17"/>
      <c r="AE95" s="17"/>
      <c r="AF95" s="88"/>
      <c r="AH95" s="6">
        <f>IF(M95="",0,COUNTIF(DAT_Auftragsliste[_ID3],M95))</f>
        <v>0</v>
      </c>
      <c r="AI95" s="6">
        <f>IF(Q95="",0,COUNTIF(DAT_Auftragsliste[_ID4],Q95))</f>
        <v>0</v>
      </c>
    </row>
    <row r="96" spans="1:35" s="6" customFormat="1" x14ac:dyDescent="0.3">
      <c r="A96" s="63">
        <f>IF(F96="",0,COUNTIF(DAT_Auftragsliste[_ID5],F96))</f>
        <v>0</v>
      </c>
      <c r="B96" s="13" t="str">
        <f>IF(COLUMNS(DAT_Auftragsliste[[#This Row],[_Datum]])-COUNTBLANK(DAT_Auftragsliste[[#This Row],[_Datum]])&lt;&gt;0,ROW(DAT_Auftragsliste[[#This Row],[_Datum]])-14,"")</f>
        <v/>
      </c>
      <c r="C96" s="22" t="str">
        <f>IF(DAT_Auftragsliste[[#This Row],[_ID]]="","","AUF_"&amp;YEAR(DAT_Auftragsliste[[#This Row],[_Datum]])&amp;"_"&amp;TEXT(B96,"00000"))</f>
        <v/>
      </c>
      <c r="D96" s="92"/>
      <c r="E96" s="28"/>
      <c r="F96" s="72" t="str">
        <f>IF(DAT_Auftragsliste[[#This Row],[_NR5]]="","",DAT_Auftragsliste[[#This Row],[_NR5]])</f>
        <v/>
      </c>
      <c r="G96" s="67"/>
      <c r="H96" s="56"/>
      <c r="I96" s="33" t="str">
        <f>IFERROR(VLOOKUP(DAT_Auftragsliste[[#This Row],[_Name]],INFO_Kundenliste[],2,FALSE),"")</f>
        <v/>
      </c>
      <c r="J96" s="14"/>
      <c r="K96" s="15"/>
      <c r="L96" s="92"/>
      <c r="M96" s="61" t="str">
        <f>IF(AND(DAT_Auftragsliste[[#This Row],[_NR3]]&lt;&gt;"",DAT_Auftragsliste[[#This Row],[_DATUM
(tatsächlich)]]&lt;&gt;""),"LE_"&amp;YEAR(DAT_Auftragsliste[[#This Row],[_DATUM
(tatsächlich)]])&amp;"_"&amp;TEXT(DAT_Auftragsliste[[#This Row],[_NR3]],"00000"),"")</f>
        <v/>
      </c>
      <c r="N96" s="37"/>
      <c r="O96" s="92"/>
      <c r="P96" s="28"/>
      <c r="Q96" s="16" t="str">
        <f>IF(DAT_Auftragsliste[[#This Row],[_DATUM
(Ausstellung)]]="","","RE_"&amp;YEAR(DAT_Auftragsliste[[#This Row],[_DATUM
(Ausstellung)]])&amp;"_"&amp;TEXT(DAT_Auftragsliste[[#This Row],[_NR4]],"00000"))</f>
        <v/>
      </c>
      <c r="R96" s="37"/>
      <c r="S96" s="98"/>
      <c r="T96" s="43"/>
      <c r="U96" s="48"/>
      <c r="V96" s="83"/>
      <c r="W96" s="84"/>
      <c r="X96" s="14"/>
      <c r="Y96" s="14"/>
      <c r="Z96" s="14"/>
      <c r="AA96" s="14"/>
      <c r="AB96" s="14"/>
      <c r="AC96" s="14"/>
      <c r="AD96" s="14"/>
      <c r="AE96" s="14"/>
      <c r="AF96" s="85"/>
      <c r="AH96" s="6">
        <f>IF(M96="",0,COUNTIF(DAT_Auftragsliste[_ID3],M96))</f>
        <v>0</v>
      </c>
      <c r="AI96" s="6">
        <f>IF(Q96="",0,COUNTIF(DAT_Auftragsliste[_ID4],Q96))</f>
        <v>0</v>
      </c>
    </row>
    <row r="97" spans="1:35" s="6" customFormat="1" x14ac:dyDescent="0.3">
      <c r="A97" s="63">
        <f>IF(F97="",0,COUNTIF(DAT_Auftragsliste[_ID5],F97))</f>
        <v>0</v>
      </c>
      <c r="B97" s="13" t="str">
        <f>IF(COLUMNS(DAT_Auftragsliste[[#This Row],[_Datum]])-COUNTBLANK(DAT_Auftragsliste[[#This Row],[_Datum]])&lt;&gt;0,ROW(DAT_Auftragsliste[[#This Row],[_Datum]])-14,"")</f>
        <v/>
      </c>
      <c r="C97" s="22" t="str">
        <f>IF(DAT_Auftragsliste[[#This Row],[_ID]]="","","AUF_"&amp;YEAR(DAT_Auftragsliste[[#This Row],[_Datum]])&amp;"_"&amp;TEXT(B97,"00000"))</f>
        <v/>
      </c>
      <c r="D97" s="93"/>
      <c r="E97" s="29"/>
      <c r="F97" s="72" t="str">
        <f>IF(DAT_Auftragsliste[[#This Row],[_NR5]]="","",DAT_Auftragsliste[[#This Row],[_NR5]])</f>
        <v/>
      </c>
      <c r="G97" s="68"/>
      <c r="H97" s="57"/>
      <c r="I97" s="33" t="str">
        <f>IFERROR(VLOOKUP(DAT_Auftragsliste[[#This Row],[_Name]],INFO_Kundenliste[],2,FALSE),"")</f>
        <v/>
      </c>
      <c r="J97" s="17"/>
      <c r="K97" s="18"/>
      <c r="L97" s="93"/>
      <c r="M97" s="61" t="str">
        <f>IF(AND(DAT_Auftragsliste[[#This Row],[_NR3]]&lt;&gt;"",DAT_Auftragsliste[[#This Row],[_DATUM
(tatsächlich)]]&lt;&gt;""),"LE_"&amp;YEAR(DAT_Auftragsliste[[#This Row],[_DATUM
(tatsächlich)]])&amp;"_"&amp;TEXT(DAT_Auftragsliste[[#This Row],[_NR3]],"00000"),"")</f>
        <v/>
      </c>
      <c r="N97" s="38"/>
      <c r="O97" s="93"/>
      <c r="P97" s="29"/>
      <c r="Q97" s="16" t="str">
        <f>IF(DAT_Auftragsliste[[#This Row],[_DATUM
(Ausstellung)]]="","","RE_"&amp;YEAR(DAT_Auftragsliste[[#This Row],[_DATUM
(Ausstellung)]])&amp;"_"&amp;TEXT(DAT_Auftragsliste[[#This Row],[_NR4]],"00000"))</f>
        <v/>
      </c>
      <c r="R97" s="38"/>
      <c r="S97" s="99"/>
      <c r="T97" s="44"/>
      <c r="U97" s="49"/>
      <c r="V97" s="86"/>
      <c r="W97" s="87"/>
      <c r="X97" s="17"/>
      <c r="Y97" s="17"/>
      <c r="Z97" s="17"/>
      <c r="AA97" s="17"/>
      <c r="AB97" s="17"/>
      <c r="AC97" s="17"/>
      <c r="AD97" s="17"/>
      <c r="AE97" s="17"/>
      <c r="AF97" s="88"/>
      <c r="AH97" s="6">
        <f>IF(M97="",0,COUNTIF(DAT_Auftragsliste[_ID3],M97))</f>
        <v>0</v>
      </c>
      <c r="AI97" s="6">
        <f>IF(Q97="",0,COUNTIF(DAT_Auftragsliste[_ID4],Q97))</f>
        <v>0</v>
      </c>
    </row>
    <row r="98" spans="1:35" s="6" customFormat="1" x14ac:dyDescent="0.3">
      <c r="A98" s="63">
        <f>IF(F98="",0,COUNTIF(DAT_Auftragsliste[_ID5],F98))</f>
        <v>0</v>
      </c>
      <c r="B98" s="13" t="str">
        <f>IF(COLUMNS(DAT_Auftragsliste[[#This Row],[_Datum]])-COUNTBLANK(DAT_Auftragsliste[[#This Row],[_Datum]])&lt;&gt;0,ROW(DAT_Auftragsliste[[#This Row],[_Datum]])-14,"")</f>
        <v/>
      </c>
      <c r="C98" s="22" t="str">
        <f>IF(DAT_Auftragsliste[[#This Row],[_ID]]="","","AUF_"&amp;YEAR(DAT_Auftragsliste[[#This Row],[_Datum]])&amp;"_"&amp;TEXT(B98,"00000"))</f>
        <v/>
      </c>
      <c r="D98" s="92"/>
      <c r="E98" s="28"/>
      <c r="F98" s="72" t="str">
        <f>IF(DAT_Auftragsliste[[#This Row],[_NR5]]="","",DAT_Auftragsliste[[#This Row],[_NR5]])</f>
        <v/>
      </c>
      <c r="G98" s="67"/>
      <c r="H98" s="56"/>
      <c r="I98" s="33" t="str">
        <f>IFERROR(VLOOKUP(DAT_Auftragsliste[[#This Row],[_Name]],INFO_Kundenliste[],2,FALSE),"")</f>
        <v/>
      </c>
      <c r="J98" s="14"/>
      <c r="K98" s="15"/>
      <c r="L98" s="92"/>
      <c r="M98" s="61" t="str">
        <f>IF(AND(DAT_Auftragsliste[[#This Row],[_NR3]]&lt;&gt;"",DAT_Auftragsliste[[#This Row],[_DATUM
(tatsächlich)]]&lt;&gt;""),"LE_"&amp;YEAR(DAT_Auftragsliste[[#This Row],[_DATUM
(tatsächlich)]])&amp;"_"&amp;TEXT(DAT_Auftragsliste[[#This Row],[_NR3]],"00000"),"")</f>
        <v/>
      </c>
      <c r="N98" s="37"/>
      <c r="O98" s="92"/>
      <c r="P98" s="28"/>
      <c r="Q98" s="16" t="str">
        <f>IF(DAT_Auftragsliste[[#This Row],[_DATUM
(Ausstellung)]]="","","RE_"&amp;YEAR(DAT_Auftragsliste[[#This Row],[_DATUM
(Ausstellung)]])&amp;"_"&amp;TEXT(DAT_Auftragsliste[[#This Row],[_NR4]],"00000"))</f>
        <v/>
      </c>
      <c r="R98" s="37"/>
      <c r="S98" s="98"/>
      <c r="T98" s="43"/>
      <c r="U98" s="48"/>
      <c r="V98" s="83"/>
      <c r="W98" s="84"/>
      <c r="X98" s="14"/>
      <c r="Y98" s="14"/>
      <c r="Z98" s="14"/>
      <c r="AA98" s="14"/>
      <c r="AB98" s="14"/>
      <c r="AC98" s="14"/>
      <c r="AD98" s="14"/>
      <c r="AE98" s="14"/>
      <c r="AF98" s="85"/>
      <c r="AH98" s="6">
        <f>IF(M98="",0,COUNTIF(DAT_Auftragsliste[_ID3],M98))</f>
        <v>0</v>
      </c>
      <c r="AI98" s="6">
        <f>IF(Q98="",0,COUNTIF(DAT_Auftragsliste[_ID4],Q98))</f>
        <v>0</v>
      </c>
    </row>
    <row r="99" spans="1:35" s="6" customFormat="1" x14ac:dyDescent="0.3">
      <c r="A99" s="63">
        <f>IF(F99="",0,COUNTIF(DAT_Auftragsliste[_ID5],F99))</f>
        <v>0</v>
      </c>
      <c r="B99" s="13" t="str">
        <f>IF(COLUMNS(DAT_Auftragsliste[[#This Row],[_Datum]])-COUNTBLANK(DAT_Auftragsliste[[#This Row],[_Datum]])&lt;&gt;0,ROW(DAT_Auftragsliste[[#This Row],[_Datum]])-14,"")</f>
        <v/>
      </c>
      <c r="C99" s="22" t="str">
        <f>IF(DAT_Auftragsliste[[#This Row],[_ID]]="","","AUF_"&amp;YEAR(DAT_Auftragsliste[[#This Row],[_Datum]])&amp;"_"&amp;TEXT(B99,"00000"))</f>
        <v/>
      </c>
      <c r="D99" s="93"/>
      <c r="E99" s="29"/>
      <c r="F99" s="72" t="str">
        <f>IF(DAT_Auftragsliste[[#This Row],[_NR5]]="","",DAT_Auftragsliste[[#This Row],[_NR5]])</f>
        <v/>
      </c>
      <c r="G99" s="68"/>
      <c r="H99" s="57"/>
      <c r="I99" s="33" t="str">
        <f>IFERROR(VLOOKUP(DAT_Auftragsliste[[#This Row],[_Name]],INFO_Kundenliste[],2,FALSE),"")</f>
        <v/>
      </c>
      <c r="J99" s="17"/>
      <c r="K99" s="18"/>
      <c r="L99" s="93"/>
      <c r="M99" s="61" t="str">
        <f>IF(AND(DAT_Auftragsliste[[#This Row],[_NR3]]&lt;&gt;"",DAT_Auftragsliste[[#This Row],[_DATUM
(tatsächlich)]]&lt;&gt;""),"LE_"&amp;YEAR(DAT_Auftragsliste[[#This Row],[_DATUM
(tatsächlich)]])&amp;"_"&amp;TEXT(DAT_Auftragsliste[[#This Row],[_NR3]],"00000"),"")</f>
        <v/>
      </c>
      <c r="N99" s="38"/>
      <c r="O99" s="93"/>
      <c r="P99" s="29"/>
      <c r="Q99" s="16" t="str">
        <f>IF(DAT_Auftragsliste[[#This Row],[_DATUM
(Ausstellung)]]="","","RE_"&amp;YEAR(DAT_Auftragsliste[[#This Row],[_DATUM
(Ausstellung)]])&amp;"_"&amp;TEXT(DAT_Auftragsliste[[#This Row],[_NR4]],"00000"))</f>
        <v/>
      </c>
      <c r="R99" s="38"/>
      <c r="S99" s="99"/>
      <c r="T99" s="44"/>
      <c r="U99" s="49"/>
      <c r="V99" s="86"/>
      <c r="W99" s="87"/>
      <c r="X99" s="17"/>
      <c r="Y99" s="17"/>
      <c r="Z99" s="17"/>
      <c r="AA99" s="17"/>
      <c r="AB99" s="17"/>
      <c r="AC99" s="17"/>
      <c r="AD99" s="17"/>
      <c r="AE99" s="17"/>
      <c r="AF99" s="88"/>
      <c r="AH99" s="6">
        <f>IF(M99="",0,COUNTIF(DAT_Auftragsliste[_ID3],M99))</f>
        <v>0</v>
      </c>
      <c r="AI99" s="6">
        <f>IF(Q99="",0,COUNTIF(DAT_Auftragsliste[_ID4],Q99))</f>
        <v>0</v>
      </c>
    </row>
    <row r="100" spans="1:35" s="6" customFormat="1" x14ac:dyDescent="0.3">
      <c r="A100" s="63">
        <f>IF(F100="",0,COUNTIF(DAT_Auftragsliste[_ID5],F100))</f>
        <v>0</v>
      </c>
      <c r="B100" s="13" t="str">
        <f>IF(COLUMNS(DAT_Auftragsliste[[#This Row],[_Datum]])-COUNTBLANK(DAT_Auftragsliste[[#This Row],[_Datum]])&lt;&gt;0,ROW(DAT_Auftragsliste[[#This Row],[_Datum]])-14,"")</f>
        <v/>
      </c>
      <c r="C100" s="22" t="str">
        <f>IF(DAT_Auftragsliste[[#This Row],[_ID]]="","","AUF_"&amp;YEAR(DAT_Auftragsliste[[#This Row],[_Datum]])&amp;"_"&amp;TEXT(B100,"00000"))</f>
        <v/>
      </c>
      <c r="D100" s="92"/>
      <c r="E100" s="28"/>
      <c r="F100" s="72" t="str">
        <f>IF(DAT_Auftragsliste[[#This Row],[_NR5]]="","",DAT_Auftragsliste[[#This Row],[_NR5]])</f>
        <v/>
      </c>
      <c r="G100" s="67"/>
      <c r="H100" s="56"/>
      <c r="I100" s="33" t="str">
        <f>IFERROR(VLOOKUP(DAT_Auftragsliste[[#This Row],[_Name]],INFO_Kundenliste[],2,FALSE),"")</f>
        <v/>
      </c>
      <c r="J100" s="14"/>
      <c r="K100" s="15"/>
      <c r="L100" s="92"/>
      <c r="M100" s="61" t="str">
        <f>IF(AND(DAT_Auftragsliste[[#This Row],[_NR3]]&lt;&gt;"",DAT_Auftragsliste[[#This Row],[_DATUM
(tatsächlich)]]&lt;&gt;""),"LE_"&amp;YEAR(DAT_Auftragsliste[[#This Row],[_DATUM
(tatsächlich)]])&amp;"_"&amp;TEXT(DAT_Auftragsliste[[#This Row],[_NR3]],"00000"),"")</f>
        <v/>
      </c>
      <c r="N100" s="37"/>
      <c r="O100" s="92"/>
      <c r="P100" s="28"/>
      <c r="Q100" s="16" t="str">
        <f>IF(DAT_Auftragsliste[[#This Row],[_DATUM
(Ausstellung)]]="","","RE_"&amp;YEAR(DAT_Auftragsliste[[#This Row],[_DATUM
(Ausstellung)]])&amp;"_"&amp;TEXT(DAT_Auftragsliste[[#This Row],[_NR4]],"00000"))</f>
        <v/>
      </c>
      <c r="R100" s="37"/>
      <c r="S100" s="98"/>
      <c r="T100" s="43"/>
      <c r="U100" s="48"/>
      <c r="V100" s="83"/>
      <c r="W100" s="84"/>
      <c r="X100" s="14"/>
      <c r="Y100" s="14"/>
      <c r="Z100" s="14"/>
      <c r="AA100" s="14"/>
      <c r="AB100" s="14"/>
      <c r="AC100" s="14"/>
      <c r="AD100" s="14"/>
      <c r="AE100" s="14"/>
      <c r="AF100" s="85"/>
      <c r="AH100" s="6">
        <f>IF(M100="",0,COUNTIF(DAT_Auftragsliste[_ID3],M100))</f>
        <v>0</v>
      </c>
      <c r="AI100" s="6">
        <f>IF(Q100="",0,COUNTIF(DAT_Auftragsliste[_ID4],Q100))</f>
        <v>0</v>
      </c>
    </row>
    <row r="101" spans="1:35" s="6" customFormat="1" x14ac:dyDescent="0.3">
      <c r="A101" s="63">
        <f>IF(F101="",0,COUNTIF(DAT_Auftragsliste[_ID5],F101))</f>
        <v>0</v>
      </c>
      <c r="B101" s="13" t="str">
        <f>IF(COLUMNS(DAT_Auftragsliste[[#This Row],[_Datum]])-COUNTBLANK(DAT_Auftragsliste[[#This Row],[_Datum]])&lt;&gt;0,ROW(DAT_Auftragsliste[[#This Row],[_Datum]])-14,"")</f>
        <v/>
      </c>
      <c r="C101" s="22" t="str">
        <f>IF(DAT_Auftragsliste[[#This Row],[_ID]]="","","AUF_"&amp;YEAR(DAT_Auftragsliste[[#This Row],[_Datum]])&amp;"_"&amp;TEXT(B101,"00000"))</f>
        <v/>
      </c>
      <c r="D101" s="93"/>
      <c r="E101" s="29"/>
      <c r="F101" s="72" t="str">
        <f>IF(DAT_Auftragsliste[[#This Row],[_NR5]]="","",DAT_Auftragsliste[[#This Row],[_NR5]])</f>
        <v/>
      </c>
      <c r="G101" s="68"/>
      <c r="H101" s="57"/>
      <c r="I101" s="33" t="str">
        <f>IFERROR(VLOOKUP(DAT_Auftragsliste[[#This Row],[_Name]],INFO_Kundenliste[],2,FALSE),"")</f>
        <v/>
      </c>
      <c r="J101" s="17"/>
      <c r="K101" s="18"/>
      <c r="L101" s="93"/>
      <c r="M101" s="61" t="str">
        <f>IF(AND(DAT_Auftragsliste[[#This Row],[_NR3]]&lt;&gt;"",DAT_Auftragsliste[[#This Row],[_DATUM
(tatsächlich)]]&lt;&gt;""),"LE_"&amp;YEAR(DAT_Auftragsliste[[#This Row],[_DATUM
(tatsächlich)]])&amp;"_"&amp;TEXT(DAT_Auftragsliste[[#This Row],[_NR3]],"00000"),"")</f>
        <v/>
      </c>
      <c r="N101" s="38"/>
      <c r="O101" s="93"/>
      <c r="P101" s="29"/>
      <c r="Q101" s="16" t="str">
        <f>IF(DAT_Auftragsliste[[#This Row],[_DATUM
(Ausstellung)]]="","","RE_"&amp;YEAR(DAT_Auftragsliste[[#This Row],[_DATUM
(Ausstellung)]])&amp;"_"&amp;TEXT(DAT_Auftragsliste[[#This Row],[_NR4]],"00000"))</f>
        <v/>
      </c>
      <c r="R101" s="38"/>
      <c r="S101" s="99"/>
      <c r="T101" s="44"/>
      <c r="U101" s="49"/>
      <c r="V101" s="86"/>
      <c r="W101" s="87"/>
      <c r="X101" s="17"/>
      <c r="Y101" s="17"/>
      <c r="Z101" s="17"/>
      <c r="AA101" s="17"/>
      <c r="AB101" s="17"/>
      <c r="AC101" s="17"/>
      <c r="AD101" s="17"/>
      <c r="AE101" s="17"/>
      <c r="AF101" s="88"/>
      <c r="AH101" s="6">
        <f>IF(M101="",0,COUNTIF(DAT_Auftragsliste[_ID3],M101))</f>
        <v>0</v>
      </c>
      <c r="AI101" s="6">
        <f>IF(Q101="",0,COUNTIF(DAT_Auftragsliste[_ID4],Q101))</f>
        <v>0</v>
      </c>
    </row>
    <row r="102" spans="1:35" s="6" customFormat="1" x14ac:dyDescent="0.3">
      <c r="A102" s="63">
        <f>IF(F102="",0,COUNTIF(DAT_Auftragsliste[_ID5],F102))</f>
        <v>0</v>
      </c>
      <c r="B102" s="13" t="str">
        <f>IF(COLUMNS(DAT_Auftragsliste[[#This Row],[_Datum]])-COUNTBLANK(DAT_Auftragsliste[[#This Row],[_Datum]])&lt;&gt;0,ROW(DAT_Auftragsliste[[#This Row],[_Datum]])-14,"")</f>
        <v/>
      </c>
      <c r="C102" s="22" t="str">
        <f>IF(DAT_Auftragsliste[[#This Row],[_ID]]="","","AUF_"&amp;YEAR(DAT_Auftragsliste[[#This Row],[_Datum]])&amp;"_"&amp;TEXT(B102,"00000"))</f>
        <v/>
      </c>
      <c r="D102" s="92"/>
      <c r="E102" s="28"/>
      <c r="F102" s="72" t="str">
        <f>IF(DAT_Auftragsliste[[#This Row],[_NR5]]="","",DAT_Auftragsliste[[#This Row],[_NR5]])</f>
        <v/>
      </c>
      <c r="G102" s="67"/>
      <c r="H102" s="56"/>
      <c r="I102" s="33" t="str">
        <f>IFERROR(VLOOKUP(DAT_Auftragsliste[[#This Row],[_Name]],INFO_Kundenliste[],2,FALSE),"")</f>
        <v/>
      </c>
      <c r="J102" s="14"/>
      <c r="K102" s="15"/>
      <c r="L102" s="92"/>
      <c r="M102" s="61" t="str">
        <f>IF(AND(DAT_Auftragsliste[[#This Row],[_NR3]]&lt;&gt;"",DAT_Auftragsliste[[#This Row],[_DATUM
(tatsächlich)]]&lt;&gt;""),"LE_"&amp;YEAR(DAT_Auftragsliste[[#This Row],[_DATUM
(tatsächlich)]])&amp;"_"&amp;TEXT(DAT_Auftragsliste[[#This Row],[_NR3]],"00000"),"")</f>
        <v/>
      </c>
      <c r="N102" s="37"/>
      <c r="O102" s="92"/>
      <c r="P102" s="28"/>
      <c r="Q102" s="16" t="str">
        <f>IF(DAT_Auftragsliste[[#This Row],[_DATUM
(Ausstellung)]]="","","RE_"&amp;YEAR(DAT_Auftragsliste[[#This Row],[_DATUM
(Ausstellung)]])&amp;"_"&amp;TEXT(DAT_Auftragsliste[[#This Row],[_NR4]],"00000"))</f>
        <v/>
      </c>
      <c r="R102" s="37"/>
      <c r="S102" s="98"/>
      <c r="T102" s="43"/>
      <c r="U102" s="48"/>
      <c r="V102" s="83"/>
      <c r="W102" s="84"/>
      <c r="X102" s="14"/>
      <c r="Y102" s="14"/>
      <c r="Z102" s="14"/>
      <c r="AA102" s="14"/>
      <c r="AB102" s="14"/>
      <c r="AC102" s="14"/>
      <c r="AD102" s="14"/>
      <c r="AE102" s="14"/>
      <c r="AF102" s="85"/>
      <c r="AH102" s="6">
        <f>IF(M102="",0,COUNTIF(DAT_Auftragsliste[_ID3],M102))</f>
        <v>0</v>
      </c>
      <c r="AI102" s="6">
        <f>IF(Q102="",0,COUNTIF(DAT_Auftragsliste[_ID4],Q102))</f>
        <v>0</v>
      </c>
    </row>
    <row r="103" spans="1:35" s="6" customFormat="1" x14ac:dyDescent="0.3">
      <c r="A103" s="63">
        <f>IF(F103="",0,COUNTIF(DAT_Auftragsliste[_ID5],F103))</f>
        <v>0</v>
      </c>
      <c r="B103" s="13" t="str">
        <f>IF(COLUMNS(DAT_Auftragsliste[[#This Row],[_Datum]])-COUNTBLANK(DAT_Auftragsliste[[#This Row],[_Datum]])&lt;&gt;0,ROW(DAT_Auftragsliste[[#This Row],[_Datum]])-14,"")</f>
        <v/>
      </c>
      <c r="C103" s="22" t="str">
        <f>IF(DAT_Auftragsliste[[#This Row],[_ID]]="","","AUF_"&amp;YEAR(DAT_Auftragsliste[[#This Row],[_Datum]])&amp;"_"&amp;TEXT(B103,"00000"))</f>
        <v/>
      </c>
      <c r="D103" s="93"/>
      <c r="E103" s="29"/>
      <c r="F103" s="72" t="str">
        <f>IF(DAT_Auftragsliste[[#This Row],[_NR5]]="","",DAT_Auftragsliste[[#This Row],[_NR5]])</f>
        <v/>
      </c>
      <c r="G103" s="68"/>
      <c r="H103" s="57"/>
      <c r="I103" s="33" t="str">
        <f>IFERROR(VLOOKUP(DAT_Auftragsliste[[#This Row],[_Name]],INFO_Kundenliste[],2,FALSE),"")</f>
        <v/>
      </c>
      <c r="J103" s="17"/>
      <c r="K103" s="18"/>
      <c r="L103" s="93"/>
      <c r="M103" s="61" t="str">
        <f>IF(AND(DAT_Auftragsliste[[#This Row],[_NR3]]&lt;&gt;"",DAT_Auftragsliste[[#This Row],[_DATUM
(tatsächlich)]]&lt;&gt;""),"LE_"&amp;YEAR(DAT_Auftragsliste[[#This Row],[_DATUM
(tatsächlich)]])&amp;"_"&amp;TEXT(DAT_Auftragsliste[[#This Row],[_NR3]],"00000"),"")</f>
        <v/>
      </c>
      <c r="N103" s="38"/>
      <c r="O103" s="93"/>
      <c r="P103" s="29"/>
      <c r="Q103" s="16" t="str">
        <f>IF(DAT_Auftragsliste[[#This Row],[_DATUM
(Ausstellung)]]="","","RE_"&amp;YEAR(DAT_Auftragsliste[[#This Row],[_DATUM
(Ausstellung)]])&amp;"_"&amp;TEXT(DAT_Auftragsliste[[#This Row],[_NR4]],"00000"))</f>
        <v/>
      </c>
      <c r="R103" s="38"/>
      <c r="S103" s="99"/>
      <c r="T103" s="44"/>
      <c r="U103" s="49"/>
      <c r="V103" s="86"/>
      <c r="W103" s="87"/>
      <c r="X103" s="17"/>
      <c r="Y103" s="17"/>
      <c r="Z103" s="17"/>
      <c r="AA103" s="17"/>
      <c r="AB103" s="17"/>
      <c r="AC103" s="17"/>
      <c r="AD103" s="17"/>
      <c r="AE103" s="17"/>
      <c r="AF103" s="88"/>
      <c r="AH103" s="6">
        <f>IF(M103="",0,COUNTIF(DAT_Auftragsliste[_ID3],M103))</f>
        <v>0</v>
      </c>
      <c r="AI103" s="6">
        <f>IF(Q103="",0,COUNTIF(DAT_Auftragsliste[_ID4],Q103))</f>
        <v>0</v>
      </c>
    </row>
    <row r="104" spans="1:35" s="6" customFormat="1" x14ac:dyDescent="0.3">
      <c r="A104" s="63">
        <f>IF(F104="",0,COUNTIF(DAT_Auftragsliste[_ID5],F104))</f>
        <v>0</v>
      </c>
      <c r="B104" s="13" t="str">
        <f>IF(COLUMNS(DAT_Auftragsliste[[#This Row],[_Datum]])-COUNTBLANK(DAT_Auftragsliste[[#This Row],[_Datum]])&lt;&gt;0,ROW(DAT_Auftragsliste[[#This Row],[_Datum]])-14,"")</f>
        <v/>
      </c>
      <c r="C104" s="22" t="str">
        <f>IF(DAT_Auftragsliste[[#This Row],[_ID]]="","","AUF_"&amp;YEAR(DAT_Auftragsliste[[#This Row],[_Datum]])&amp;"_"&amp;TEXT(B104,"00000"))</f>
        <v/>
      </c>
      <c r="D104" s="92"/>
      <c r="E104" s="28"/>
      <c r="F104" s="72" t="str">
        <f>IF(DAT_Auftragsliste[[#This Row],[_NR5]]="","",DAT_Auftragsliste[[#This Row],[_NR5]])</f>
        <v/>
      </c>
      <c r="G104" s="67"/>
      <c r="H104" s="56"/>
      <c r="I104" s="33" t="str">
        <f>IFERROR(VLOOKUP(DAT_Auftragsliste[[#This Row],[_Name]],INFO_Kundenliste[],2,FALSE),"")</f>
        <v/>
      </c>
      <c r="J104" s="14"/>
      <c r="K104" s="15"/>
      <c r="L104" s="92"/>
      <c r="M104" s="61" t="str">
        <f>IF(AND(DAT_Auftragsliste[[#This Row],[_NR3]]&lt;&gt;"",DAT_Auftragsliste[[#This Row],[_DATUM
(tatsächlich)]]&lt;&gt;""),"LE_"&amp;YEAR(DAT_Auftragsliste[[#This Row],[_DATUM
(tatsächlich)]])&amp;"_"&amp;TEXT(DAT_Auftragsliste[[#This Row],[_NR3]],"00000"),"")</f>
        <v/>
      </c>
      <c r="N104" s="37"/>
      <c r="O104" s="92"/>
      <c r="P104" s="28"/>
      <c r="Q104" s="16" t="str">
        <f>IF(DAT_Auftragsliste[[#This Row],[_DATUM
(Ausstellung)]]="","","RE_"&amp;YEAR(DAT_Auftragsliste[[#This Row],[_DATUM
(Ausstellung)]])&amp;"_"&amp;TEXT(DAT_Auftragsliste[[#This Row],[_NR4]],"00000"))</f>
        <v/>
      </c>
      <c r="R104" s="37"/>
      <c r="S104" s="98"/>
      <c r="T104" s="43"/>
      <c r="U104" s="48"/>
      <c r="V104" s="83"/>
      <c r="W104" s="84"/>
      <c r="X104" s="14"/>
      <c r="Y104" s="14"/>
      <c r="Z104" s="14"/>
      <c r="AA104" s="14"/>
      <c r="AB104" s="14"/>
      <c r="AC104" s="14"/>
      <c r="AD104" s="14"/>
      <c r="AE104" s="14"/>
      <c r="AF104" s="85"/>
      <c r="AH104" s="6">
        <f>IF(M104="",0,COUNTIF(DAT_Auftragsliste[_ID3],M104))</f>
        <v>0</v>
      </c>
      <c r="AI104" s="6">
        <f>IF(Q104="",0,COUNTIF(DAT_Auftragsliste[_ID4],Q104))</f>
        <v>0</v>
      </c>
    </row>
    <row r="105" spans="1:35" s="6" customFormat="1" x14ac:dyDescent="0.3">
      <c r="A105" s="63">
        <f>IF(F105="",0,COUNTIF(DAT_Auftragsliste[_ID5],F105))</f>
        <v>0</v>
      </c>
      <c r="B105" s="13" t="str">
        <f>IF(COLUMNS(DAT_Auftragsliste[[#This Row],[_Datum]])-COUNTBLANK(DAT_Auftragsliste[[#This Row],[_Datum]])&lt;&gt;0,ROW(DAT_Auftragsliste[[#This Row],[_Datum]])-14,"")</f>
        <v/>
      </c>
      <c r="C105" s="22" t="str">
        <f>IF(DAT_Auftragsliste[[#This Row],[_ID]]="","","AUF_"&amp;YEAR(DAT_Auftragsliste[[#This Row],[_Datum]])&amp;"_"&amp;TEXT(B105,"00000"))</f>
        <v/>
      </c>
      <c r="D105" s="93"/>
      <c r="E105" s="29"/>
      <c r="F105" s="72" t="str">
        <f>IF(DAT_Auftragsliste[[#This Row],[_NR5]]="","",DAT_Auftragsliste[[#This Row],[_NR5]])</f>
        <v/>
      </c>
      <c r="G105" s="68"/>
      <c r="H105" s="57"/>
      <c r="I105" s="33" t="str">
        <f>IFERROR(VLOOKUP(DAT_Auftragsliste[[#This Row],[_Name]],INFO_Kundenliste[],2,FALSE),"")</f>
        <v/>
      </c>
      <c r="J105" s="17"/>
      <c r="K105" s="18"/>
      <c r="L105" s="93"/>
      <c r="M105" s="61" t="str">
        <f>IF(AND(DAT_Auftragsliste[[#This Row],[_NR3]]&lt;&gt;"",DAT_Auftragsliste[[#This Row],[_DATUM
(tatsächlich)]]&lt;&gt;""),"LE_"&amp;YEAR(DAT_Auftragsliste[[#This Row],[_DATUM
(tatsächlich)]])&amp;"_"&amp;TEXT(DAT_Auftragsliste[[#This Row],[_NR3]],"00000"),"")</f>
        <v/>
      </c>
      <c r="N105" s="38"/>
      <c r="O105" s="93"/>
      <c r="P105" s="29"/>
      <c r="Q105" s="16" t="str">
        <f>IF(DAT_Auftragsliste[[#This Row],[_DATUM
(Ausstellung)]]="","","RE_"&amp;YEAR(DAT_Auftragsliste[[#This Row],[_DATUM
(Ausstellung)]])&amp;"_"&amp;TEXT(DAT_Auftragsliste[[#This Row],[_NR4]],"00000"))</f>
        <v/>
      </c>
      <c r="R105" s="38"/>
      <c r="S105" s="99"/>
      <c r="T105" s="44"/>
      <c r="U105" s="49"/>
      <c r="V105" s="86"/>
      <c r="W105" s="87"/>
      <c r="X105" s="17"/>
      <c r="Y105" s="17"/>
      <c r="Z105" s="17"/>
      <c r="AA105" s="17"/>
      <c r="AB105" s="17"/>
      <c r="AC105" s="17"/>
      <c r="AD105" s="17"/>
      <c r="AE105" s="17"/>
      <c r="AF105" s="88"/>
      <c r="AH105" s="6">
        <f>IF(M105="",0,COUNTIF(DAT_Auftragsliste[_ID3],M105))</f>
        <v>0</v>
      </c>
      <c r="AI105" s="6">
        <f>IF(Q105="",0,COUNTIF(DAT_Auftragsliste[_ID4],Q105))</f>
        <v>0</v>
      </c>
    </row>
    <row r="106" spans="1:35" s="6" customFormat="1" x14ac:dyDescent="0.3">
      <c r="A106" s="63">
        <f>IF(F106="",0,COUNTIF(DAT_Auftragsliste[_ID5],F106))</f>
        <v>0</v>
      </c>
      <c r="B106" s="13" t="str">
        <f>IF(COLUMNS(DAT_Auftragsliste[[#This Row],[_Datum]])-COUNTBLANK(DAT_Auftragsliste[[#This Row],[_Datum]])&lt;&gt;0,ROW(DAT_Auftragsliste[[#This Row],[_Datum]])-14,"")</f>
        <v/>
      </c>
      <c r="C106" s="22" t="str">
        <f>IF(DAT_Auftragsliste[[#This Row],[_ID]]="","","AUF_"&amp;YEAR(DAT_Auftragsliste[[#This Row],[_Datum]])&amp;"_"&amp;TEXT(B106,"00000"))</f>
        <v/>
      </c>
      <c r="D106" s="92"/>
      <c r="E106" s="28"/>
      <c r="F106" s="72" t="str">
        <f>IF(DAT_Auftragsliste[[#This Row],[_NR5]]="","",DAT_Auftragsliste[[#This Row],[_NR5]])</f>
        <v/>
      </c>
      <c r="G106" s="67"/>
      <c r="H106" s="56"/>
      <c r="I106" s="33" t="str">
        <f>IFERROR(VLOOKUP(DAT_Auftragsliste[[#This Row],[_Name]],INFO_Kundenliste[],2,FALSE),"")</f>
        <v/>
      </c>
      <c r="J106" s="14"/>
      <c r="K106" s="15"/>
      <c r="L106" s="92"/>
      <c r="M106" s="61" t="str">
        <f>IF(AND(DAT_Auftragsliste[[#This Row],[_NR3]]&lt;&gt;"",DAT_Auftragsliste[[#This Row],[_DATUM
(tatsächlich)]]&lt;&gt;""),"LE_"&amp;YEAR(DAT_Auftragsliste[[#This Row],[_DATUM
(tatsächlich)]])&amp;"_"&amp;TEXT(DAT_Auftragsliste[[#This Row],[_NR3]],"00000"),"")</f>
        <v/>
      </c>
      <c r="N106" s="37"/>
      <c r="O106" s="92"/>
      <c r="P106" s="28"/>
      <c r="Q106" s="16" t="str">
        <f>IF(DAT_Auftragsliste[[#This Row],[_DATUM
(Ausstellung)]]="","","RE_"&amp;YEAR(DAT_Auftragsliste[[#This Row],[_DATUM
(Ausstellung)]])&amp;"_"&amp;TEXT(DAT_Auftragsliste[[#This Row],[_NR4]],"00000"))</f>
        <v/>
      </c>
      <c r="R106" s="37"/>
      <c r="S106" s="98"/>
      <c r="T106" s="43"/>
      <c r="U106" s="48"/>
      <c r="V106" s="83"/>
      <c r="W106" s="84"/>
      <c r="X106" s="14"/>
      <c r="Y106" s="14"/>
      <c r="Z106" s="14"/>
      <c r="AA106" s="14"/>
      <c r="AB106" s="14"/>
      <c r="AC106" s="14"/>
      <c r="AD106" s="14"/>
      <c r="AE106" s="14"/>
      <c r="AF106" s="85"/>
      <c r="AH106" s="6">
        <f>IF(M106="",0,COUNTIF(DAT_Auftragsliste[_ID3],M106))</f>
        <v>0</v>
      </c>
      <c r="AI106" s="6">
        <f>IF(Q106="",0,COUNTIF(DAT_Auftragsliste[_ID4],Q106))</f>
        <v>0</v>
      </c>
    </row>
    <row r="107" spans="1:35" s="6" customFormat="1" x14ac:dyDescent="0.3">
      <c r="A107" s="63">
        <f>IF(F107="",0,COUNTIF(DAT_Auftragsliste[_ID5],F107))</f>
        <v>0</v>
      </c>
      <c r="B107" s="13" t="str">
        <f>IF(COLUMNS(DAT_Auftragsliste[[#This Row],[_Datum]])-COUNTBLANK(DAT_Auftragsliste[[#This Row],[_Datum]])&lt;&gt;0,ROW(DAT_Auftragsliste[[#This Row],[_Datum]])-14,"")</f>
        <v/>
      </c>
      <c r="C107" s="22" t="str">
        <f>IF(DAT_Auftragsliste[[#This Row],[_ID]]="","","AUF_"&amp;YEAR(DAT_Auftragsliste[[#This Row],[_Datum]])&amp;"_"&amp;TEXT(B107,"00000"))</f>
        <v/>
      </c>
      <c r="D107" s="93"/>
      <c r="E107" s="29"/>
      <c r="F107" s="72" t="str">
        <f>IF(DAT_Auftragsliste[[#This Row],[_NR5]]="","",DAT_Auftragsliste[[#This Row],[_NR5]])</f>
        <v/>
      </c>
      <c r="G107" s="68"/>
      <c r="H107" s="57"/>
      <c r="I107" s="33" t="str">
        <f>IFERROR(VLOOKUP(DAT_Auftragsliste[[#This Row],[_Name]],INFO_Kundenliste[],2,FALSE),"")</f>
        <v/>
      </c>
      <c r="J107" s="17"/>
      <c r="K107" s="18"/>
      <c r="L107" s="93"/>
      <c r="M107" s="61" t="str">
        <f>IF(AND(DAT_Auftragsliste[[#This Row],[_NR3]]&lt;&gt;"",DAT_Auftragsliste[[#This Row],[_DATUM
(tatsächlich)]]&lt;&gt;""),"LE_"&amp;YEAR(DAT_Auftragsliste[[#This Row],[_DATUM
(tatsächlich)]])&amp;"_"&amp;TEXT(DAT_Auftragsliste[[#This Row],[_NR3]],"00000"),"")</f>
        <v/>
      </c>
      <c r="N107" s="38"/>
      <c r="O107" s="93"/>
      <c r="P107" s="29"/>
      <c r="Q107" s="16" t="str">
        <f>IF(DAT_Auftragsliste[[#This Row],[_DATUM
(Ausstellung)]]="","","RE_"&amp;YEAR(DAT_Auftragsliste[[#This Row],[_DATUM
(Ausstellung)]])&amp;"_"&amp;TEXT(DAT_Auftragsliste[[#This Row],[_NR4]],"00000"))</f>
        <v/>
      </c>
      <c r="R107" s="38"/>
      <c r="S107" s="99"/>
      <c r="T107" s="44"/>
      <c r="U107" s="49"/>
      <c r="V107" s="86"/>
      <c r="W107" s="87"/>
      <c r="X107" s="17"/>
      <c r="Y107" s="17"/>
      <c r="Z107" s="17"/>
      <c r="AA107" s="17"/>
      <c r="AB107" s="17"/>
      <c r="AC107" s="17"/>
      <c r="AD107" s="17"/>
      <c r="AE107" s="17"/>
      <c r="AF107" s="88"/>
      <c r="AH107" s="6">
        <f>IF(M107="",0,COUNTIF(DAT_Auftragsliste[_ID3],M107))</f>
        <v>0</v>
      </c>
      <c r="AI107" s="6">
        <f>IF(Q107="",0,COUNTIF(DAT_Auftragsliste[_ID4],Q107))</f>
        <v>0</v>
      </c>
    </row>
    <row r="108" spans="1:35" s="6" customFormat="1" x14ac:dyDescent="0.3">
      <c r="A108" s="63">
        <f>IF(F108="",0,COUNTIF(DAT_Auftragsliste[_ID5],F108))</f>
        <v>0</v>
      </c>
      <c r="B108" s="13" t="str">
        <f>IF(COLUMNS(DAT_Auftragsliste[[#This Row],[_Datum]])-COUNTBLANK(DAT_Auftragsliste[[#This Row],[_Datum]])&lt;&gt;0,ROW(DAT_Auftragsliste[[#This Row],[_Datum]])-14,"")</f>
        <v/>
      </c>
      <c r="C108" s="22" t="str">
        <f>IF(DAT_Auftragsliste[[#This Row],[_ID]]="","","AUF_"&amp;YEAR(DAT_Auftragsliste[[#This Row],[_Datum]])&amp;"_"&amp;TEXT(B108,"00000"))</f>
        <v/>
      </c>
      <c r="D108" s="92"/>
      <c r="E108" s="28"/>
      <c r="F108" s="72" t="str">
        <f>IF(DAT_Auftragsliste[[#This Row],[_NR5]]="","",DAT_Auftragsliste[[#This Row],[_NR5]])</f>
        <v/>
      </c>
      <c r="G108" s="67"/>
      <c r="H108" s="56"/>
      <c r="I108" s="33" t="str">
        <f>IFERROR(VLOOKUP(DAT_Auftragsliste[[#This Row],[_Name]],INFO_Kundenliste[],2,FALSE),"")</f>
        <v/>
      </c>
      <c r="J108" s="14"/>
      <c r="K108" s="15"/>
      <c r="L108" s="92"/>
      <c r="M108" s="61" t="str">
        <f>IF(AND(DAT_Auftragsliste[[#This Row],[_NR3]]&lt;&gt;"",DAT_Auftragsliste[[#This Row],[_DATUM
(tatsächlich)]]&lt;&gt;""),"LE_"&amp;YEAR(DAT_Auftragsliste[[#This Row],[_DATUM
(tatsächlich)]])&amp;"_"&amp;TEXT(DAT_Auftragsliste[[#This Row],[_NR3]],"00000"),"")</f>
        <v/>
      </c>
      <c r="N108" s="37"/>
      <c r="O108" s="92"/>
      <c r="P108" s="28"/>
      <c r="Q108" s="16" t="str">
        <f>IF(DAT_Auftragsliste[[#This Row],[_DATUM
(Ausstellung)]]="","","RE_"&amp;YEAR(DAT_Auftragsliste[[#This Row],[_DATUM
(Ausstellung)]])&amp;"_"&amp;TEXT(DAT_Auftragsliste[[#This Row],[_NR4]],"00000"))</f>
        <v/>
      </c>
      <c r="R108" s="37"/>
      <c r="S108" s="98"/>
      <c r="T108" s="43"/>
      <c r="U108" s="48"/>
      <c r="V108" s="83"/>
      <c r="W108" s="84"/>
      <c r="X108" s="14"/>
      <c r="Y108" s="14"/>
      <c r="Z108" s="14"/>
      <c r="AA108" s="14"/>
      <c r="AB108" s="14"/>
      <c r="AC108" s="14"/>
      <c r="AD108" s="14"/>
      <c r="AE108" s="14"/>
      <c r="AF108" s="85"/>
      <c r="AH108" s="6">
        <f>IF(M108="",0,COUNTIF(DAT_Auftragsliste[_ID3],M108))</f>
        <v>0</v>
      </c>
      <c r="AI108" s="6">
        <f>IF(Q108="",0,COUNTIF(DAT_Auftragsliste[_ID4],Q108))</f>
        <v>0</v>
      </c>
    </row>
    <row r="109" spans="1:35" s="6" customFormat="1" x14ac:dyDescent="0.3">
      <c r="A109" s="63">
        <f>IF(F109="",0,COUNTIF(DAT_Auftragsliste[_ID5],F109))</f>
        <v>0</v>
      </c>
      <c r="B109" s="13" t="str">
        <f>IF(COLUMNS(DAT_Auftragsliste[[#This Row],[_Datum]])-COUNTBLANK(DAT_Auftragsliste[[#This Row],[_Datum]])&lt;&gt;0,ROW(DAT_Auftragsliste[[#This Row],[_Datum]])-14,"")</f>
        <v/>
      </c>
      <c r="C109" s="22" t="str">
        <f>IF(DAT_Auftragsliste[[#This Row],[_ID]]="","","AUF_"&amp;YEAR(DAT_Auftragsliste[[#This Row],[_Datum]])&amp;"_"&amp;TEXT(B109,"00000"))</f>
        <v/>
      </c>
      <c r="D109" s="93"/>
      <c r="E109" s="29"/>
      <c r="F109" s="72" t="str">
        <f>IF(DAT_Auftragsliste[[#This Row],[_NR5]]="","",DAT_Auftragsliste[[#This Row],[_NR5]])</f>
        <v/>
      </c>
      <c r="G109" s="68"/>
      <c r="H109" s="57"/>
      <c r="I109" s="33" t="str">
        <f>IFERROR(VLOOKUP(DAT_Auftragsliste[[#This Row],[_Name]],INFO_Kundenliste[],2,FALSE),"")</f>
        <v/>
      </c>
      <c r="J109" s="17"/>
      <c r="K109" s="18"/>
      <c r="L109" s="93"/>
      <c r="M109" s="61" t="str">
        <f>IF(AND(DAT_Auftragsliste[[#This Row],[_NR3]]&lt;&gt;"",DAT_Auftragsliste[[#This Row],[_DATUM
(tatsächlich)]]&lt;&gt;""),"LE_"&amp;YEAR(DAT_Auftragsliste[[#This Row],[_DATUM
(tatsächlich)]])&amp;"_"&amp;TEXT(DAT_Auftragsliste[[#This Row],[_NR3]],"00000"),"")</f>
        <v/>
      </c>
      <c r="N109" s="38"/>
      <c r="O109" s="93"/>
      <c r="P109" s="29"/>
      <c r="Q109" s="16" t="str">
        <f>IF(DAT_Auftragsliste[[#This Row],[_DATUM
(Ausstellung)]]="","","RE_"&amp;YEAR(DAT_Auftragsliste[[#This Row],[_DATUM
(Ausstellung)]])&amp;"_"&amp;TEXT(DAT_Auftragsliste[[#This Row],[_NR4]],"00000"))</f>
        <v/>
      </c>
      <c r="R109" s="38"/>
      <c r="S109" s="99"/>
      <c r="T109" s="44"/>
      <c r="U109" s="49"/>
      <c r="V109" s="86"/>
      <c r="W109" s="87"/>
      <c r="X109" s="17"/>
      <c r="Y109" s="17"/>
      <c r="Z109" s="17"/>
      <c r="AA109" s="17"/>
      <c r="AB109" s="17"/>
      <c r="AC109" s="17"/>
      <c r="AD109" s="17"/>
      <c r="AE109" s="17"/>
      <c r="AF109" s="88"/>
      <c r="AH109" s="6">
        <f>IF(M109="",0,COUNTIF(DAT_Auftragsliste[_ID3],M109))</f>
        <v>0</v>
      </c>
      <c r="AI109" s="6">
        <f>IF(Q109="",0,COUNTIF(DAT_Auftragsliste[_ID4],Q109))</f>
        <v>0</v>
      </c>
    </row>
    <row r="110" spans="1:35" s="6" customFormat="1" x14ac:dyDescent="0.3">
      <c r="A110" s="63">
        <f>IF(F110="",0,COUNTIF(DAT_Auftragsliste[_ID5],F110))</f>
        <v>0</v>
      </c>
      <c r="B110" s="13" t="str">
        <f>IF(COLUMNS(DAT_Auftragsliste[[#This Row],[_Datum]])-COUNTBLANK(DAT_Auftragsliste[[#This Row],[_Datum]])&lt;&gt;0,ROW(DAT_Auftragsliste[[#This Row],[_Datum]])-14,"")</f>
        <v/>
      </c>
      <c r="C110" s="22" t="str">
        <f>IF(DAT_Auftragsliste[[#This Row],[_ID]]="","","AUF_"&amp;YEAR(DAT_Auftragsliste[[#This Row],[_Datum]])&amp;"_"&amp;TEXT(B110,"00000"))</f>
        <v/>
      </c>
      <c r="D110" s="92"/>
      <c r="E110" s="28"/>
      <c r="F110" s="72" t="str">
        <f>IF(DAT_Auftragsliste[[#This Row],[_NR5]]="","",DAT_Auftragsliste[[#This Row],[_NR5]])</f>
        <v/>
      </c>
      <c r="G110" s="67"/>
      <c r="H110" s="56"/>
      <c r="I110" s="33" t="str">
        <f>IFERROR(VLOOKUP(DAT_Auftragsliste[[#This Row],[_Name]],INFO_Kundenliste[],2,FALSE),"")</f>
        <v/>
      </c>
      <c r="J110" s="14"/>
      <c r="K110" s="15"/>
      <c r="L110" s="92"/>
      <c r="M110" s="61" t="str">
        <f>IF(AND(DAT_Auftragsliste[[#This Row],[_NR3]]&lt;&gt;"",DAT_Auftragsliste[[#This Row],[_DATUM
(tatsächlich)]]&lt;&gt;""),"LE_"&amp;YEAR(DAT_Auftragsliste[[#This Row],[_DATUM
(tatsächlich)]])&amp;"_"&amp;TEXT(DAT_Auftragsliste[[#This Row],[_NR3]],"00000"),"")</f>
        <v/>
      </c>
      <c r="N110" s="37"/>
      <c r="O110" s="92"/>
      <c r="P110" s="28"/>
      <c r="Q110" s="16" t="str">
        <f>IF(DAT_Auftragsliste[[#This Row],[_DATUM
(Ausstellung)]]="","","RE_"&amp;YEAR(DAT_Auftragsliste[[#This Row],[_DATUM
(Ausstellung)]])&amp;"_"&amp;TEXT(DAT_Auftragsliste[[#This Row],[_NR4]],"00000"))</f>
        <v/>
      </c>
      <c r="R110" s="37"/>
      <c r="S110" s="98"/>
      <c r="T110" s="43"/>
      <c r="U110" s="48"/>
      <c r="V110" s="83"/>
      <c r="W110" s="84"/>
      <c r="X110" s="14"/>
      <c r="Y110" s="14"/>
      <c r="Z110" s="14"/>
      <c r="AA110" s="14"/>
      <c r="AB110" s="14"/>
      <c r="AC110" s="14"/>
      <c r="AD110" s="14"/>
      <c r="AE110" s="14"/>
      <c r="AF110" s="85"/>
      <c r="AH110" s="6">
        <f>IF(M110="",0,COUNTIF(DAT_Auftragsliste[_ID3],M110))</f>
        <v>0</v>
      </c>
      <c r="AI110" s="6">
        <f>IF(Q110="",0,COUNTIF(DAT_Auftragsliste[_ID4],Q110))</f>
        <v>0</v>
      </c>
    </row>
    <row r="111" spans="1:35" s="6" customFormat="1" x14ac:dyDescent="0.3">
      <c r="A111" s="63">
        <f>IF(F111="",0,COUNTIF(DAT_Auftragsliste[_ID5],F111))</f>
        <v>0</v>
      </c>
      <c r="B111" s="13" t="str">
        <f>IF(COLUMNS(DAT_Auftragsliste[[#This Row],[_Datum]])-COUNTBLANK(DAT_Auftragsliste[[#This Row],[_Datum]])&lt;&gt;0,ROW(DAT_Auftragsliste[[#This Row],[_Datum]])-14,"")</f>
        <v/>
      </c>
      <c r="C111" s="22" t="str">
        <f>IF(DAT_Auftragsliste[[#This Row],[_ID]]="","","AUF_"&amp;YEAR(DAT_Auftragsliste[[#This Row],[_Datum]])&amp;"_"&amp;TEXT(B111,"00000"))</f>
        <v/>
      </c>
      <c r="D111" s="93"/>
      <c r="E111" s="29"/>
      <c r="F111" s="72" t="str">
        <f>IF(DAT_Auftragsliste[[#This Row],[_NR5]]="","",DAT_Auftragsliste[[#This Row],[_NR5]])</f>
        <v/>
      </c>
      <c r="G111" s="68"/>
      <c r="H111" s="57"/>
      <c r="I111" s="33" t="str">
        <f>IFERROR(VLOOKUP(DAT_Auftragsliste[[#This Row],[_Name]],INFO_Kundenliste[],2,FALSE),"")</f>
        <v/>
      </c>
      <c r="J111" s="17"/>
      <c r="K111" s="18"/>
      <c r="L111" s="93"/>
      <c r="M111" s="61" t="str">
        <f>IF(AND(DAT_Auftragsliste[[#This Row],[_NR3]]&lt;&gt;"",DAT_Auftragsliste[[#This Row],[_DATUM
(tatsächlich)]]&lt;&gt;""),"LE_"&amp;YEAR(DAT_Auftragsliste[[#This Row],[_DATUM
(tatsächlich)]])&amp;"_"&amp;TEXT(DAT_Auftragsliste[[#This Row],[_NR3]],"00000"),"")</f>
        <v/>
      </c>
      <c r="N111" s="38"/>
      <c r="O111" s="93"/>
      <c r="P111" s="29"/>
      <c r="Q111" s="16" t="str">
        <f>IF(DAT_Auftragsliste[[#This Row],[_DATUM
(Ausstellung)]]="","","RE_"&amp;YEAR(DAT_Auftragsliste[[#This Row],[_DATUM
(Ausstellung)]])&amp;"_"&amp;TEXT(DAT_Auftragsliste[[#This Row],[_NR4]],"00000"))</f>
        <v/>
      </c>
      <c r="R111" s="38"/>
      <c r="S111" s="99"/>
      <c r="T111" s="44"/>
      <c r="U111" s="49"/>
      <c r="V111" s="86"/>
      <c r="W111" s="87"/>
      <c r="X111" s="17"/>
      <c r="Y111" s="17"/>
      <c r="Z111" s="17"/>
      <c r="AA111" s="17"/>
      <c r="AB111" s="17"/>
      <c r="AC111" s="17"/>
      <c r="AD111" s="17"/>
      <c r="AE111" s="17"/>
      <c r="AF111" s="88"/>
      <c r="AH111" s="6">
        <f>IF(M111="",0,COUNTIF(DAT_Auftragsliste[_ID3],M111))</f>
        <v>0</v>
      </c>
      <c r="AI111" s="6">
        <f>IF(Q111="",0,COUNTIF(DAT_Auftragsliste[_ID4],Q111))</f>
        <v>0</v>
      </c>
    </row>
    <row r="112" spans="1:35" s="6" customFormat="1" x14ac:dyDescent="0.3">
      <c r="A112" s="63">
        <f>IF(F112="",0,COUNTIF(DAT_Auftragsliste[_ID5],F112))</f>
        <v>0</v>
      </c>
      <c r="B112" s="13" t="str">
        <f>IF(COLUMNS(DAT_Auftragsliste[[#This Row],[_Datum]])-COUNTBLANK(DAT_Auftragsliste[[#This Row],[_Datum]])&lt;&gt;0,ROW(DAT_Auftragsliste[[#This Row],[_Datum]])-14,"")</f>
        <v/>
      </c>
      <c r="C112" s="22" t="str">
        <f>IF(DAT_Auftragsliste[[#This Row],[_ID]]="","","AUF_"&amp;YEAR(DAT_Auftragsliste[[#This Row],[_Datum]])&amp;"_"&amp;TEXT(B112,"00000"))</f>
        <v/>
      </c>
      <c r="D112" s="92"/>
      <c r="E112" s="28"/>
      <c r="F112" s="72" t="str">
        <f>IF(DAT_Auftragsliste[[#This Row],[_NR5]]="","",DAT_Auftragsliste[[#This Row],[_NR5]])</f>
        <v/>
      </c>
      <c r="G112" s="67"/>
      <c r="H112" s="56"/>
      <c r="I112" s="33" t="str">
        <f>IFERROR(VLOOKUP(DAT_Auftragsliste[[#This Row],[_Name]],INFO_Kundenliste[],2,FALSE),"")</f>
        <v/>
      </c>
      <c r="J112" s="14"/>
      <c r="K112" s="15"/>
      <c r="L112" s="92"/>
      <c r="M112" s="61" t="str">
        <f>IF(AND(DAT_Auftragsliste[[#This Row],[_NR3]]&lt;&gt;"",DAT_Auftragsliste[[#This Row],[_DATUM
(tatsächlich)]]&lt;&gt;""),"LE_"&amp;YEAR(DAT_Auftragsliste[[#This Row],[_DATUM
(tatsächlich)]])&amp;"_"&amp;TEXT(DAT_Auftragsliste[[#This Row],[_NR3]],"00000"),"")</f>
        <v/>
      </c>
      <c r="N112" s="37"/>
      <c r="O112" s="92"/>
      <c r="P112" s="28"/>
      <c r="Q112" s="16" t="str">
        <f>IF(DAT_Auftragsliste[[#This Row],[_DATUM
(Ausstellung)]]="","","RE_"&amp;YEAR(DAT_Auftragsliste[[#This Row],[_DATUM
(Ausstellung)]])&amp;"_"&amp;TEXT(DAT_Auftragsliste[[#This Row],[_NR4]],"00000"))</f>
        <v/>
      </c>
      <c r="R112" s="37"/>
      <c r="S112" s="98"/>
      <c r="T112" s="43"/>
      <c r="U112" s="48"/>
      <c r="V112" s="83"/>
      <c r="W112" s="84"/>
      <c r="X112" s="14"/>
      <c r="Y112" s="14"/>
      <c r="Z112" s="14"/>
      <c r="AA112" s="14"/>
      <c r="AB112" s="14"/>
      <c r="AC112" s="14"/>
      <c r="AD112" s="14"/>
      <c r="AE112" s="14"/>
      <c r="AF112" s="85"/>
      <c r="AH112" s="6">
        <f>IF(M112="",0,COUNTIF(DAT_Auftragsliste[_ID3],M112))</f>
        <v>0</v>
      </c>
      <c r="AI112" s="6">
        <f>IF(Q112="",0,COUNTIF(DAT_Auftragsliste[_ID4],Q112))</f>
        <v>0</v>
      </c>
    </row>
    <row r="113" spans="1:35" s="6" customFormat="1" x14ac:dyDescent="0.3">
      <c r="A113" s="63">
        <f>IF(F113="",0,COUNTIF(DAT_Auftragsliste[_ID5],F113))</f>
        <v>0</v>
      </c>
      <c r="B113" s="13" t="str">
        <f>IF(COLUMNS(DAT_Auftragsliste[[#This Row],[_Datum]])-COUNTBLANK(DAT_Auftragsliste[[#This Row],[_Datum]])&lt;&gt;0,ROW(DAT_Auftragsliste[[#This Row],[_Datum]])-14,"")</f>
        <v/>
      </c>
      <c r="C113" s="22" t="str">
        <f>IF(DAT_Auftragsliste[[#This Row],[_ID]]="","","AUF_"&amp;YEAR(DAT_Auftragsliste[[#This Row],[_Datum]])&amp;"_"&amp;TEXT(B113,"00000"))</f>
        <v/>
      </c>
      <c r="D113" s="93"/>
      <c r="E113" s="29"/>
      <c r="F113" s="72" t="str">
        <f>IF(DAT_Auftragsliste[[#This Row],[_NR5]]="","",DAT_Auftragsliste[[#This Row],[_NR5]])</f>
        <v/>
      </c>
      <c r="G113" s="68"/>
      <c r="H113" s="57"/>
      <c r="I113" s="33" t="str">
        <f>IFERROR(VLOOKUP(DAT_Auftragsliste[[#This Row],[_Name]],INFO_Kundenliste[],2,FALSE),"")</f>
        <v/>
      </c>
      <c r="J113" s="17"/>
      <c r="K113" s="18"/>
      <c r="L113" s="93"/>
      <c r="M113" s="61" t="str">
        <f>IF(AND(DAT_Auftragsliste[[#This Row],[_NR3]]&lt;&gt;"",DAT_Auftragsliste[[#This Row],[_DATUM
(tatsächlich)]]&lt;&gt;""),"LE_"&amp;YEAR(DAT_Auftragsliste[[#This Row],[_DATUM
(tatsächlich)]])&amp;"_"&amp;TEXT(DAT_Auftragsliste[[#This Row],[_NR3]],"00000"),"")</f>
        <v/>
      </c>
      <c r="N113" s="38"/>
      <c r="O113" s="93"/>
      <c r="P113" s="29"/>
      <c r="Q113" s="16" t="str">
        <f>IF(DAT_Auftragsliste[[#This Row],[_DATUM
(Ausstellung)]]="","","RE_"&amp;YEAR(DAT_Auftragsliste[[#This Row],[_DATUM
(Ausstellung)]])&amp;"_"&amp;TEXT(DAT_Auftragsliste[[#This Row],[_NR4]],"00000"))</f>
        <v/>
      </c>
      <c r="R113" s="38"/>
      <c r="S113" s="99"/>
      <c r="T113" s="44"/>
      <c r="U113" s="49"/>
      <c r="V113" s="86"/>
      <c r="W113" s="87"/>
      <c r="X113" s="17"/>
      <c r="Y113" s="17"/>
      <c r="Z113" s="17"/>
      <c r="AA113" s="17"/>
      <c r="AB113" s="17"/>
      <c r="AC113" s="17"/>
      <c r="AD113" s="17"/>
      <c r="AE113" s="17"/>
      <c r="AF113" s="88"/>
      <c r="AH113" s="6">
        <f>IF(M113="",0,COUNTIF(DAT_Auftragsliste[_ID3],M113))</f>
        <v>0</v>
      </c>
      <c r="AI113" s="6">
        <f>IF(Q113="",0,COUNTIF(DAT_Auftragsliste[_ID4],Q113))</f>
        <v>0</v>
      </c>
    </row>
    <row r="114" spans="1:35" s="6" customFormat="1" ht="15" thickBot="1" x14ac:dyDescent="0.35">
      <c r="A114" s="63">
        <f>IF(F114="",0,COUNTIF(DAT_Auftragsliste[_ID5],F114))</f>
        <v>0</v>
      </c>
      <c r="B114" s="13" t="str">
        <f>IF(COLUMNS(DAT_Auftragsliste[[#This Row],[_Datum]])-COUNTBLANK(DAT_Auftragsliste[[#This Row],[_Datum]])&lt;&gt;0,ROW(DAT_Auftragsliste[[#This Row],[_Datum]])-14,"")</f>
        <v/>
      </c>
      <c r="C114" s="22" t="str">
        <f>IF(DAT_Auftragsliste[[#This Row],[_ID]]="","","AUF_"&amp;YEAR(DAT_Auftragsliste[[#This Row],[_Datum]])&amp;"_"&amp;TEXT(B114,"00000"))</f>
        <v/>
      </c>
      <c r="D114" s="94"/>
      <c r="E114" s="30"/>
      <c r="F114" s="73" t="str">
        <f>IF(DAT_Auftragsliste[[#This Row],[_NR5]]="","",DAT_Auftragsliste[[#This Row],[_NR5]])</f>
        <v/>
      </c>
      <c r="G114" s="69"/>
      <c r="H114" s="58"/>
      <c r="I114" s="33" t="str">
        <f>IFERROR(VLOOKUP(DAT_Auftragsliste[[#This Row],[_Name]],INFO_Kundenliste[],2,FALSE),"")</f>
        <v/>
      </c>
      <c r="J114" s="14"/>
      <c r="K114" s="15"/>
      <c r="L114" s="94"/>
      <c r="M114" s="62" t="str">
        <f>IF(AND(DAT_Auftragsliste[[#This Row],[_NR3]]&lt;&gt;"",DAT_Auftragsliste[[#This Row],[_DATUM
(tatsächlich)]]&lt;&gt;""),"LE_"&amp;YEAR(DAT_Auftragsliste[[#This Row],[_DATUM
(tatsächlich)]])&amp;"_"&amp;TEXT(DAT_Auftragsliste[[#This Row],[_NR3]],"00000"),"")</f>
        <v/>
      </c>
      <c r="N114" s="39"/>
      <c r="O114" s="94"/>
      <c r="P114" s="30"/>
      <c r="Q114" s="50" t="str">
        <f>IF(DAT_Auftragsliste[[#This Row],[_DATUM
(Ausstellung)]]="","","RE_"&amp;YEAR(DAT_Auftragsliste[[#This Row],[_DATUM
(Ausstellung)]])&amp;"_"&amp;TEXT(DAT_Auftragsliste[[#This Row],[_NR4]],"00000"))</f>
        <v/>
      </c>
      <c r="R114" s="39"/>
      <c r="S114" s="100"/>
      <c r="T114" s="51"/>
      <c r="U114" s="52"/>
      <c r="V114" s="83"/>
      <c r="W114" s="84"/>
      <c r="X114" s="14"/>
      <c r="Y114" s="14"/>
      <c r="Z114" s="14"/>
      <c r="AA114" s="14"/>
      <c r="AB114" s="14"/>
      <c r="AC114" s="14"/>
      <c r="AD114" s="14"/>
      <c r="AE114" s="14"/>
      <c r="AF114" s="85"/>
      <c r="AH114" s="6">
        <f>IF(M114="",0,COUNTIF(DAT_Auftragsliste[_ID3],M114))</f>
        <v>0</v>
      </c>
      <c r="AI114" s="6">
        <f>IF(Q114="",0,COUNTIF(DAT_Auftragsliste[_ID4],Q114))</f>
        <v>0</v>
      </c>
    </row>
    <row r="115" spans="1:35" ht="15" thickTop="1" x14ac:dyDescent="0.3">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row>
  </sheetData>
  <sheetProtection algorithmName="SHA-512" hashValue="D6rdIpT0eSrXA9qlXVtwFuteYysH134B1nx+E96ouY4sjC8H+DSy7ai/KULgBkUAeOh3HjknjBwhulL8Mk7PQQ==" saltValue="ZBifw3UxzekMtlELNsgfcw==" spinCount="100000" sheet="1" autoFilter="0"/>
  <mergeCells count="4">
    <mergeCell ref="F13:H13"/>
    <mergeCell ref="W12:AF12"/>
    <mergeCell ref="B2:G2"/>
    <mergeCell ref="B4:H5"/>
  </mergeCells>
  <phoneticPr fontId="3" type="noConversion"/>
  <conditionalFormatting sqref="F15:F114">
    <cfRule type="expression" dxfId="5" priority="6">
      <formula>A15&gt;1</formula>
    </cfRule>
  </conditionalFormatting>
  <conditionalFormatting sqref="G15:G114">
    <cfRule type="expression" dxfId="4" priority="5">
      <formula>A15&gt;1</formula>
    </cfRule>
  </conditionalFormatting>
  <conditionalFormatting sqref="M15:M114">
    <cfRule type="expression" dxfId="3" priority="4">
      <formula>AH15&gt;1</formula>
    </cfRule>
  </conditionalFormatting>
  <conditionalFormatting sqref="N15:N114">
    <cfRule type="expression" dxfId="2" priority="3">
      <formula>AH15&gt;1</formula>
    </cfRule>
  </conditionalFormatting>
  <conditionalFormatting sqref="Q15:Q114">
    <cfRule type="expression" dxfId="1" priority="2">
      <formula>AI15&gt;1</formula>
    </cfRule>
  </conditionalFormatting>
  <conditionalFormatting sqref="R15:R114">
    <cfRule type="expression" dxfId="0" priority="1">
      <formula>AI15&gt;1</formula>
    </cfRule>
  </conditionalFormatting>
  <dataValidations disablePrompts="1" count="5">
    <dataValidation type="date" operator="lessThanOrEqual" allowBlank="1" showInputMessage="1" showErrorMessage="1" error="Bei der Erfassung des Auftrages kann das Datum maximal der heutige Tag sein." sqref="D15:D114" xr:uid="{915C124D-C03F-4ED9-81E4-B6392B94536A}">
      <formula1>TODAY()</formula1>
    </dataValidation>
    <dataValidation type="whole" allowBlank="1" showInputMessage="1" showErrorMessage="1" error="Als Auftragsnummer bitte Ganzzahl zwischen 1 und 99.999 eingeben" sqref="G15:G114" xr:uid="{A23D6391-66B9-4F6E-8DC5-4F0C5E352975}">
      <formula1>1</formula1>
      <formula2>99999</formula2>
    </dataValidation>
    <dataValidation type="whole" allowBlank="1" showInputMessage="1" showErrorMessage="1" error="Als Rechnungsnummer bitte Ganzzahl zwischen 1 und 99.999 eingeben" sqref="R15:R114" xr:uid="{3B6769CE-2464-4CD2-9A1C-EE3AF86A329A}">
      <formula1>1</formula1>
      <formula2>99999</formula2>
    </dataValidation>
    <dataValidation type="whole" allowBlank="1" showInputMessage="1" showErrorMessage="1" error="Als Liefernummer bitte Ganzzahl zwischen 1 und 99.999 eingeben" sqref="N15:N114" xr:uid="{3FF70048-3201-419E-8110-38CF98E7835F}">
      <formula1>1</formula1>
      <formula2>99999</formula2>
    </dataValidation>
    <dataValidation type="date" allowBlank="1" showInputMessage="1" showErrorMessage="1" error="Bitte ein korrektes Datum zwischen_x000a_1950-01-01 und 2999-12-31_x000a_erfassen." sqref="L15:L114 S15:S114 O15:O114" xr:uid="{694E87F5-C73E-4B6B-9696-23D37158F7DA}">
      <formula1>18264</formula1>
      <formula2>401768</formula2>
    </dataValidation>
  </dataValidations>
  <hyperlinks>
    <hyperlink ref="B116:D116" location="Liste!A1" display="Gehe zu Listenanfang" xr:uid="{522828B8-3EBA-4F97-B813-D105BDCC86C2}"/>
    <hyperlink ref="J11" location="Auswahl!F8" tooltip="Link zur Auswahlliste &quot;Geschlecht&quot;" display="Auswahl!F8" xr:uid="{841F615E-E358-48AE-BDDA-2359B3CA0B52}"/>
    <hyperlink ref="K11" location="Auswahl!B8" tooltip="Link zur Auswahlliste &quot;Geschlecht&quot;" display="Auswahl!B8" xr:uid="{0F84D24F-EBD7-4137-ACF6-A4FFA7644F39}"/>
    <hyperlink ref="E11" location="Auswahl!I8" tooltip="Link zur Auswahlliste &quot;Auftragstatus&quot;" display="Auswahl!I8" xr:uid="{289C5B09-424E-46F3-A0F7-2A50670F0E1E}"/>
    <hyperlink ref="P11" location="Auswahl!K8" tooltip="Link zur Auswahlliste &quot;Lieferstatus&quot;" display="Auswahl!K8" xr:uid="{89FE75EE-347C-4BDF-94E7-D97042DC32EB}"/>
    <hyperlink ref="U11" location="Auswahl!M8" tooltip="Link zur Auswahlliste &quot;Rechnungsstatus&quot;" display="Auswahl!M8" xr:uid="{C02DFCCD-BC34-41AF-9A5A-24C2A453CD5F}"/>
  </hyperlinks>
  <pageMargins left="0.39370078740157483" right="0.39370078740157483" top="0.78740157480314965" bottom="0.78740157480314965" header="0.31496062992125984" footer="0.31496062992125984"/>
  <pageSetup paperSize="9" scale="65" orientation="landscape" r:id="rId1"/>
  <headerFooter>
    <oddFooter>&amp;RSeite &amp;P von &amp;N</oddFooter>
  </headerFooter>
  <drawing r:id="rId2"/>
  <tableParts count="1">
    <tablePart r:id="rId3"/>
  </tableParts>
  <extLst>
    <ext xmlns:x14="http://schemas.microsoft.com/office/spreadsheetml/2009/9/main" uri="{CCE6A557-97BC-4b89-ADB6-D9C93CAAB3DF}">
      <x14:dataValidations xmlns:xm="http://schemas.microsoft.com/office/excel/2006/main" disablePrompts="1" count="5">
        <x14:dataValidation type="list" allowBlank="1" showInputMessage="1" showErrorMessage="1" error="Der eingetragene Wert entspricht nicht den Werten in der Auswahlliste am Blatt &quot;Auswahl&quot;!" xr:uid="{BBC95103-61F6-4155-9534-E99524104FC4}">
          <x14:formula1>
            <xm:f>Auswahl!$C$11:$C$20</xm:f>
          </x14:formula1>
          <xm:sqref>K15:K114</xm:sqref>
        </x14:dataValidation>
        <x14:dataValidation type="list" allowBlank="1" showInputMessage="1" showErrorMessage="1" error="Der eingetragene Wert entspricht nicht den Werten in der Auswahlliste am Blatt &quot;Auswahl&quot;!_x000a__x000a_Neue Kunden*innen zuerst am Blatt &quot;Auswahl&quot; neu erfassen!" xr:uid="{AE2C3F8C-982C-4E1E-880C-29FA917C3980}">
          <x14:formula1>
            <xm:f>Auswahl!$F$11:$F$55</xm:f>
          </x14:formula1>
          <xm:sqref>J15:J114</xm:sqref>
        </x14:dataValidation>
        <x14:dataValidation type="list" allowBlank="1" showInputMessage="1" showErrorMessage="1" error="Der eingetragene Wert entspricht nicht den Werten in der Auswahlliste am Blatt &quot;Auswahl&quot;!" xr:uid="{82851748-44C4-4F5E-BFA5-F3B576680FDE}">
          <x14:formula1>
            <xm:f>Auswahl!$I$11:$I$20</xm:f>
          </x14:formula1>
          <xm:sqref>E15:E114</xm:sqref>
        </x14:dataValidation>
        <x14:dataValidation type="list" allowBlank="1" showInputMessage="1" showErrorMessage="1" error="Der eingetragene Wert entspricht nicht den Werten in der Auswahlliste am Blatt &quot;Auswahl&quot;!" xr:uid="{5D954B9A-05D2-4EC0-94B1-CD1818A10F44}">
          <x14:formula1>
            <xm:f>Auswahl!$K$11:$K$20</xm:f>
          </x14:formula1>
          <xm:sqref>P15:P114</xm:sqref>
        </x14:dataValidation>
        <x14:dataValidation type="list" allowBlank="1" showInputMessage="1" showErrorMessage="1" error="Der eingetragene Wert entspricht nicht den Werten in der Auswahlliste am Blatt &quot;Auswahl&quot;!" xr:uid="{A0543F64-9440-4B87-89F4-7F8DA6761AA2}">
          <x14:formula1>
            <xm:f>Auswahl!$M$11:$M$20</xm:f>
          </x14:formula1>
          <xm:sqref>U15:U114</xm:sqref>
        </x14:dataValidation>
      </x14:dataValidations>
    </ex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A6AE7-3EB8-463B-8022-584B92D968D1}">
  <sheetPr codeName="Tabelle5">
    <pageSetUpPr autoPageBreaks="0"/>
  </sheetPr>
  <dimension ref="A1:N56"/>
  <sheetViews>
    <sheetView showGridLines="0" showRowColHeaders="0" zoomScale="75" zoomScaleNormal="75" workbookViewId="0">
      <pane xSplit="1" ySplit="10" topLeftCell="B11" activePane="bottomRight" state="frozen"/>
      <selection pane="topRight" activeCell="B1" sqref="B1"/>
      <selection pane="bottomLeft" activeCell="A11" sqref="A11"/>
      <selection pane="bottomRight"/>
    </sheetView>
  </sheetViews>
  <sheetFormatPr baseColWidth="10" defaultColWidth="0" defaultRowHeight="14.4" zeroHeight="1" x14ac:dyDescent="0.3"/>
  <cols>
    <col min="1" max="1" width="44.109375" style="1" customWidth="1"/>
    <col min="2" max="2" width="21.77734375" style="1" bestFit="1" customWidth="1"/>
    <col min="3" max="3" width="13" style="1" bestFit="1" customWidth="1"/>
    <col min="4" max="4" width="18.44140625" style="1" customWidth="1"/>
    <col min="5" max="5" width="4.21875" style="1" customWidth="1"/>
    <col min="6" max="6" width="29.44140625" style="1" customWidth="1"/>
    <col min="7" max="7" width="11.44140625" style="1" customWidth="1"/>
    <col min="8" max="8" width="4.21875" style="1" customWidth="1"/>
    <col min="9" max="9" width="37.44140625" style="1" bestFit="1" customWidth="1"/>
    <col min="10" max="10" width="4.21875" style="1" customWidth="1"/>
    <col min="11" max="11" width="37.44140625" style="1" bestFit="1" customWidth="1"/>
    <col min="12" max="12" width="4.21875" style="1" customWidth="1"/>
    <col min="13" max="13" width="37.44140625" style="1" bestFit="1" customWidth="1"/>
    <col min="14" max="14" width="3.44140625" style="1" customWidth="1"/>
    <col min="15" max="16384" width="11.44140625" style="1" hidden="1"/>
  </cols>
  <sheetData>
    <row r="1" spans="1:13" s="103" customFormat="1" ht="3.6" customHeight="1" x14ac:dyDescent="0.3"/>
    <row r="2" spans="1:13" s="103" customFormat="1" ht="30.6" customHeight="1" x14ac:dyDescent="0.3"/>
    <row r="3" spans="1:13" s="103" customFormat="1" x14ac:dyDescent="0.3"/>
    <row r="4" spans="1:13" s="103" customFormat="1" x14ac:dyDescent="0.3"/>
    <row r="5" spans="1:13" s="103" customFormat="1" x14ac:dyDescent="0.3">
      <c r="A5" s="104" t="s">
        <v>37</v>
      </c>
    </row>
    <row r="6" spans="1:13" s="103" customFormat="1" x14ac:dyDescent="0.3">
      <c r="A6" s="104" t="s">
        <v>38</v>
      </c>
    </row>
    <row r="7" spans="1:13" s="103" customFormat="1" x14ac:dyDescent="0.3">
      <c r="A7" s="104" t="s">
        <v>39</v>
      </c>
    </row>
    <row r="8" spans="1:13" s="103" customFormat="1" x14ac:dyDescent="0.3">
      <c r="A8" s="104" t="s">
        <v>40</v>
      </c>
      <c r="B8" s="103" t="s">
        <v>60</v>
      </c>
      <c r="F8" s="103" t="s">
        <v>50</v>
      </c>
      <c r="I8" s="103" t="s">
        <v>63</v>
      </c>
      <c r="K8" s="103" t="s">
        <v>71</v>
      </c>
      <c r="M8" s="103" t="s">
        <v>75</v>
      </c>
    </row>
    <row r="9" spans="1:13" s="103" customFormat="1" x14ac:dyDescent="0.3">
      <c r="A9" s="168" t="s">
        <v>41</v>
      </c>
      <c r="B9" s="103" t="s">
        <v>61</v>
      </c>
      <c r="F9" s="103" t="s">
        <v>56</v>
      </c>
      <c r="I9" s="103" t="s">
        <v>64</v>
      </c>
      <c r="K9" s="103" t="s">
        <v>70</v>
      </c>
      <c r="M9" s="103" t="s">
        <v>76</v>
      </c>
    </row>
    <row r="10" spans="1:13" x14ac:dyDescent="0.3">
      <c r="A10" s="168"/>
      <c r="B10" s="1" t="s">
        <v>3</v>
      </c>
      <c r="C10" s="1" t="s">
        <v>4</v>
      </c>
      <c r="D10" s="1" t="s">
        <v>5</v>
      </c>
      <c r="F10" s="1" t="s">
        <v>52</v>
      </c>
      <c r="G10" s="1" t="s">
        <v>51</v>
      </c>
      <c r="I10" s="105" t="s">
        <v>68</v>
      </c>
      <c r="K10" s="105" t="s">
        <v>69</v>
      </c>
      <c r="M10" s="105" t="s">
        <v>77</v>
      </c>
    </row>
    <row r="11" spans="1:13" x14ac:dyDescent="0.3">
      <c r="B11" s="1" t="s">
        <v>6</v>
      </c>
      <c r="C11" s="106" t="s">
        <v>16</v>
      </c>
      <c r="D11" s="106"/>
      <c r="F11" s="106" t="s">
        <v>53</v>
      </c>
      <c r="G11" s="1" t="str">
        <f>IF(INFO_Kundenliste[[#This Row],[KU_Name]]&lt;&gt;"","KU_"&amp;TEXT(ROW()-10,"00000"),"—")</f>
        <v>KU_00001</v>
      </c>
      <c r="I11" s="107" t="s">
        <v>43</v>
      </c>
      <c r="K11" s="107" t="s">
        <v>48</v>
      </c>
      <c r="M11" s="107" t="s">
        <v>43</v>
      </c>
    </row>
    <row r="12" spans="1:13" x14ac:dyDescent="0.3">
      <c r="B12" s="1" t="s">
        <v>7</v>
      </c>
      <c r="C12" s="108" t="s">
        <v>17</v>
      </c>
      <c r="D12" s="108"/>
      <c r="F12" s="109" t="s">
        <v>54</v>
      </c>
      <c r="G12" s="1" t="str">
        <f>IF(INFO_Kundenliste[[#This Row],[KU_Name]]&lt;&gt;"","KU_"&amp;TEXT(ROW()-10,"00000"),"—")</f>
        <v>KU_00002</v>
      </c>
      <c r="I12" s="110" t="s">
        <v>44</v>
      </c>
      <c r="K12" s="110" t="s">
        <v>44</v>
      </c>
      <c r="M12" s="110" t="s">
        <v>47</v>
      </c>
    </row>
    <row r="13" spans="1:13" x14ac:dyDescent="0.3">
      <c r="B13" s="1" t="s">
        <v>8</v>
      </c>
      <c r="C13" s="106" t="s">
        <v>18</v>
      </c>
      <c r="D13" s="106"/>
      <c r="F13" s="106" t="s">
        <v>55</v>
      </c>
      <c r="G13" s="1" t="str">
        <f>IF(INFO_Kundenliste[[#This Row],[KU_Name]]&lt;&gt;"","KU_"&amp;TEXT(ROW()-10,"00000"),"—")</f>
        <v>KU_00003</v>
      </c>
      <c r="I13" s="107" t="s">
        <v>46</v>
      </c>
      <c r="K13" s="107" t="s">
        <v>49</v>
      </c>
      <c r="M13" s="107" t="s">
        <v>78</v>
      </c>
    </row>
    <row r="14" spans="1:13" x14ac:dyDescent="0.3">
      <c r="B14" s="1" t="s">
        <v>9</v>
      </c>
      <c r="C14" s="108" t="s">
        <v>19</v>
      </c>
      <c r="D14" s="108"/>
      <c r="F14" s="108" t="s">
        <v>79</v>
      </c>
      <c r="G14" s="1" t="str">
        <f>IF(INFO_Kundenliste[[#This Row],[KU_Name]]&lt;&gt;"","KU_"&amp;TEXT(ROW()-10,"00000"),"—")</f>
        <v>KU_00004</v>
      </c>
      <c r="I14" s="110" t="s">
        <v>2</v>
      </c>
      <c r="K14" s="110" t="s">
        <v>2</v>
      </c>
      <c r="M14" s="110" t="s">
        <v>2</v>
      </c>
    </row>
    <row r="15" spans="1:13" x14ac:dyDescent="0.3">
      <c r="B15" s="1" t="s">
        <v>10</v>
      </c>
      <c r="C15" s="106" t="s">
        <v>20</v>
      </c>
      <c r="D15" s="106"/>
      <c r="F15" s="106"/>
      <c r="G15" s="1" t="str">
        <f>IF(INFO_Kundenliste[[#This Row],[KU_Name]]&lt;&gt;"","KU_"&amp;TEXT(ROW()-10,"00000"),"—")</f>
        <v>—</v>
      </c>
      <c r="I15" s="107" t="s">
        <v>2</v>
      </c>
      <c r="K15" s="107" t="s">
        <v>2</v>
      </c>
      <c r="M15" s="107" t="s">
        <v>2</v>
      </c>
    </row>
    <row r="16" spans="1:13" x14ac:dyDescent="0.3">
      <c r="B16" s="1" t="s">
        <v>11</v>
      </c>
      <c r="C16" s="108" t="s">
        <v>21</v>
      </c>
      <c r="D16" s="108"/>
      <c r="F16" s="108"/>
      <c r="G16" s="1" t="str">
        <f>IF(INFO_Kundenliste[[#This Row],[KU_Name]]&lt;&gt;"","KU_"&amp;TEXT(ROW()-10,"00000"),"—")</f>
        <v>—</v>
      </c>
      <c r="I16" s="110" t="s">
        <v>2</v>
      </c>
      <c r="K16" s="110" t="s">
        <v>2</v>
      </c>
      <c r="M16" s="110" t="s">
        <v>2</v>
      </c>
    </row>
    <row r="17" spans="2:13" x14ac:dyDescent="0.3">
      <c r="B17" s="1" t="s">
        <v>12</v>
      </c>
      <c r="C17" s="106" t="s">
        <v>22</v>
      </c>
      <c r="D17" s="106"/>
      <c r="F17" s="106"/>
      <c r="G17" s="1" t="str">
        <f>IF(INFO_Kundenliste[[#This Row],[KU_Name]]&lt;&gt;"","KU_"&amp;TEXT(ROW()-10,"00000"),"—")</f>
        <v>—</v>
      </c>
      <c r="I17" s="107" t="s">
        <v>2</v>
      </c>
      <c r="K17" s="107" t="s">
        <v>2</v>
      </c>
      <c r="M17" s="107" t="s">
        <v>2</v>
      </c>
    </row>
    <row r="18" spans="2:13" x14ac:dyDescent="0.3">
      <c r="B18" s="1" t="s">
        <v>13</v>
      </c>
      <c r="C18" s="108" t="s">
        <v>23</v>
      </c>
      <c r="D18" s="108"/>
      <c r="F18" s="108"/>
      <c r="G18" s="1" t="str">
        <f>IF(INFO_Kundenliste[[#This Row],[KU_Name]]&lt;&gt;"","KU_"&amp;TEXT(ROW()-10,"00000"),"—")</f>
        <v>—</v>
      </c>
      <c r="I18" s="110" t="s">
        <v>2</v>
      </c>
      <c r="K18" s="110" t="s">
        <v>2</v>
      </c>
      <c r="M18" s="110" t="s">
        <v>2</v>
      </c>
    </row>
    <row r="19" spans="2:13" x14ac:dyDescent="0.3">
      <c r="B19" s="1" t="s">
        <v>14</v>
      </c>
      <c r="C19" s="106" t="s">
        <v>24</v>
      </c>
      <c r="D19" s="106"/>
      <c r="F19" s="106"/>
      <c r="G19" s="1" t="str">
        <f>IF(INFO_Kundenliste[[#This Row],[KU_Name]]&lt;&gt;"","KU_"&amp;TEXT(ROW()-10,"00000"),"—")</f>
        <v>—</v>
      </c>
      <c r="I19" s="107" t="s">
        <v>2</v>
      </c>
      <c r="K19" s="107" t="s">
        <v>2</v>
      </c>
      <c r="M19" s="107" t="s">
        <v>2</v>
      </c>
    </row>
    <row r="20" spans="2:13" x14ac:dyDescent="0.3">
      <c r="B20" s="1" t="s">
        <v>15</v>
      </c>
      <c r="C20" s="108" t="s">
        <v>2</v>
      </c>
      <c r="D20" s="108"/>
      <c r="F20" s="108"/>
      <c r="G20" s="1" t="str">
        <f>IF(INFO_Kundenliste[[#This Row],[KU_Name]]&lt;&gt;"","KU_"&amp;TEXT(ROW()-10,"00000"),"—")</f>
        <v>—</v>
      </c>
      <c r="I20" s="111" t="s">
        <v>2</v>
      </c>
      <c r="K20" s="111" t="s">
        <v>2</v>
      </c>
      <c r="M20" s="111" t="s">
        <v>2</v>
      </c>
    </row>
    <row r="21" spans="2:13" x14ac:dyDescent="0.3">
      <c r="F21" s="106"/>
      <c r="G21" s="1" t="str">
        <f>IF(INFO_Kundenliste[[#This Row],[KU_Name]]&lt;&gt;"","KU_"&amp;TEXT(ROW()-10,"00000"),"—")</f>
        <v>—</v>
      </c>
    </row>
    <row r="22" spans="2:13" x14ac:dyDescent="0.3">
      <c r="F22" s="108"/>
      <c r="G22" s="1" t="str">
        <f>IF(INFO_Kundenliste[[#This Row],[KU_Name]]&lt;&gt;"","KU_"&amp;TEXT(ROW()-10,"00000"),"—")</f>
        <v>—</v>
      </c>
    </row>
    <row r="23" spans="2:13" x14ac:dyDescent="0.3">
      <c r="F23" s="106"/>
      <c r="G23" s="1" t="str">
        <f>IF(INFO_Kundenliste[[#This Row],[KU_Name]]&lt;&gt;"","KU_"&amp;TEXT(ROW()-10,"00000"),"—")</f>
        <v>—</v>
      </c>
    </row>
    <row r="24" spans="2:13" x14ac:dyDescent="0.3">
      <c r="F24" s="108"/>
      <c r="G24" s="1" t="str">
        <f>IF(INFO_Kundenliste[[#This Row],[KU_Name]]&lt;&gt;"","KU_"&amp;TEXT(ROW()-10,"00000"),"—")</f>
        <v>—</v>
      </c>
    </row>
    <row r="25" spans="2:13" x14ac:dyDescent="0.3">
      <c r="F25" s="106"/>
      <c r="G25" s="1" t="str">
        <f>IF(INFO_Kundenliste[[#This Row],[KU_Name]]&lt;&gt;"","KU_"&amp;TEXT(ROW()-10,"00000"),"—")</f>
        <v>—</v>
      </c>
    </row>
    <row r="26" spans="2:13" x14ac:dyDescent="0.3">
      <c r="F26" s="108"/>
      <c r="G26" s="1" t="str">
        <f>IF(INFO_Kundenliste[[#This Row],[KU_Name]]&lt;&gt;"","KU_"&amp;TEXT(ROW()-10,"00000"),"—")</f>
        <v>—</v>
      </c>
    </row>
    <row r="27" spans="2:13" x14ac:dyDescent="0.3">
      <c r="F27" s="106"/>
      <c r="G27" s="1" t="str">
        <f>IF(INFO_Kundenliste[[#This Row],[KU_Name]]&lt;&gt;"","KU_"&amp;TEXT(ROW()-10,"00000"),"—")</f>
        <v>—</v>
      </c>
    </row>
    <row r="28" spans="2:13" x14ac:dyDescent="0.3">
      <c r="F28" s="108"/>
      <c r="G28" s="1" t="str">
        <f>IF(INFO_Kundenliste[[#This Row],[KU_Name]]&lt;&gt;"","KU_"&amp;TEXT(ROW()-10,"00000"),"—")</f>
        <v>—</v>
      </c>
    </row>
    <row r="29" spans="2:13" x14ac:dyDescent="0.3">
      <c r="F29" s="106"/>
      <c r="G29" s="1" t="str">
        <f>IF(INFO_Kundenliste[[#This Row],[KU_Name]]&lt;&gt;"","KU_"&amp;TEXT(ROW()-10,"00000"),"—")</f>
        <v>—</v>
      </c>
    </row>
    <row r="30" spans="2:13" x14ac:dyDescent="0.3">
      <c r="F30" s="108"/>
      <c r="G30" s="1" t="str">
        <f>IF(INFO_Kundenliste[[#This Row],[KU_Name]]&lt;&gt;"","KU_"&amp;TEXT(ROW()-10,"00000"),"—")</f>
        <v>—</v>
      </c>
    </row>
    <row r="31" spans="2:13" x14ac:dyDescent="0.3">
      <c r="F31" s="106"/>
      <c r="G31" s="1" t="str">
        <f>IF(INFO_Kundenliste[[#This Row],[KU_Name]]&lt;&gt;"","KU_"&amp;TEXT(ROW()-10,"00000"),"—")</f>
        <v>—</v>
      </c>
    </row>
    <row r="32" spans="2:13" x14ac:dyDescent="0.3">
      <c r="F32" s="108"/>
      <c r="G32" s="1" t="str">
        <f>IF(INFO_Kundenliste[[#This Row],[KU_Name]]&lt;&gt;"","KU_"&amp;TEXT(ROW()-10,"00000"),"—")</f>
        <v>—</v>
      </c>
    </row>
    <row r="33" spans="6:7" x14ac:dyDescent="0.3">
      <c r="F33" s="106"/>
      <c r="G33" s="1" t="str">
        <f>IF(INFO_Kundenliste[[#This Row],[KU_Name]]&lt;&gt;"","KU_"&amp;TEXT(ROW()-10,"00000"),"—")</f>
        <v>—</v>
      </c>
    </row>
    <row r="34" spans="6:7" x14ac:dyDescent="0.3">
      <c r="F34" s="108"/>
      <c r="G34" s="1" t="str">
        <f>IF(INFO_Kundenliste[[#This Row],[KU_Name]]&lt;&gt;"","KU_"&amp;TEXT(ROW()-10,"00000"),"—")</f>
        <v>—</v>
      </c>
    </row>
    <row r="35" spans="6:7" x14ac:dyDescent="0.3">
      <c r="F35" s="106"/>
      <c r="G35" s="1" t="str">
        <f>IF(INFO_Kundenliste[[#This Row],[KU_Name]]&lt;&gt;"","KU_"&amp;TEXT(ROW()-10,"00000"),"—")</f>
        <v>—</v>
      </c>
    </row>
    <row r="36" spans="6:7" x14ac:dyDescent="0.3">
      <c r="F36" s="108"/>
      <c r="G36" s="1" t="str">
        <f>IF(INFO_Kundenliste[[#This Row],[KU_Name]]&lt;&gt;"","KU_"&amp;TEXT(ROW()-10,"00000"),"—")</f>
        <v>—</v>
      </c>
    </row>
    <row r="37" spans="6:7" x14ac:dyDescent="0.3">
      <c r="F37" s="106"/>
      <c r="G37" s="1" t="str">
        <f>IF(INFO_Kundenliste[[#This Row],[KU_Name]]&lt;&gt;"","KU_"&amp;TEXT(ROW()-10,"00000"),"—")</f>
        <v>—</v>
      </c>
    </row>
    <row r="38" spans="6:7" x14ac:dyDescent="0.3">
      <c r="F38" s="108"/>
      <c r="G38" s="1" t="str">
        <f>IF(INFO_Kundenliste[[#This Row],[KU_Name]]&lt;&gt;"","KU_"&amp;TEXT(ROW()-10,"00000"),"—")</f>
        <v>—</v>
      </c>
    </row>
    <row r="39" spans="6:7" x14ac:dyDescent="0.3">
      <c r="F39" s="106"/>
      <c r="G39" s="1" t="str">
        <f>IF(INFO_Kundenliste[[#This Row],[KU_Name]]&lt;&gt;"","KU_"&amp;TEXT(ROW()-10,"00000"),"—")</f>
        <v>—</v>
      </c>
    </row>
    <row r="40" spans="6:7" x14ac:dyDescent="0.3">
      <c r="F40" s="108"/>
      <c r="G40" s="1" t="str">
        <f>IF(INFO_Kundenliste[[#This Row],[KU_Name]]&lt;&gt;"","KU_"&amp;TEXT(ROW()-10,"00000"),"—")</f>
        <v>—</v>
      </c>
    </row>
    <row r="41" spans="6:7" x14ac:dyDescent="0.3">
      <c r="F41" s="106"/>
      <c r="G41" s="1" t="str">
        <f>IF(INFO_Kundenliste[[#This Row],[KU_Name]]&lt;&gt;"","KU_"&amp;TEXT(ROW()-10,"00000"),"—")</f>
        <v>—</v>
      </c>
    </row>
    <row r="42" spans="6:7" x14ac:dyDescent="0.3">
      <c r="F42" s="108"/>
      <c r="G42" s="1" t="str">
        <f>IF(INFO_Kundenliste[[#This Row],[KU_Name]]&lt;&gt;"","KU_"&amp;TEXT(ROW()-10,"00000"),"—")</f>
        <v>—</v>
      </c>
    </row>
    <row r="43" spans="6:7" x14ac:dyDescent="0.3">
      <c r="F43" s="106"/>
      <c r="G43" s="1" t="str">
        <f>IF(INFO_Kundenliste[[#This Row],[KU_Name]]&lt;&gt;"","KU_"&amp;TEXT(ROW()-10,"00000"),"—")</f>
        <v>—</v>
      </c>
    </row>
    <row r="44" spans="6:7" x14ac:dyDescent="0.3">
      <c r="F44" s="108"/>
      <c r="G44" s="1" t="str">
        <f>IF(INFO_Kundenliste[[#This Row],[KU_Name]]&lt;&gt;"","KU_"&amp;TEXT(ROW()-10,"00000"),"—")</f>
        <v>—</v>
      </c>
    </row>
    <row r="45" spans="6:7" x14ac:dyDescent="0.3">
      <c r="F45" s="106"/>
      <c r="G45" s="1" t="str">
        <f>IF(INFO_Kundenliste[[#This Row],[KU_Name]]&lt;&gt;"","KU_"&amp;TEXT(ROW()-10,"00000"),"—")</f>
        <v>—</v>
      </c>
    </row>
    <row r="46" spans="6:7" x14ac:dyDescent="0.3">
      <c r="F46" s="108"/>
      <c r="G46" s="1" t="str">
        <f>IF(INFO_Kundenliste[[#This Row],[KU_Name]]&lt;&gt;"","KU_"&amp;TEXT(ROW()-10,"00000"),"—")</f>
        <v>—</v>
      </c>
    </row>
    <row r="47" spans="6:7" x14ac:dyDescent="0.3">
      <c r="F47" s="106"/>
      <c r="G47" s="1" t="str">
        <f>IF(INFO_Kundenliste[[#This Row],[KU_Name]]&lt;&gt;"","KU_"&amp;TEXT(ROW()-10,"00000"),"—")</f>
        <v>—</v>
      </c>
    </row>
    <row r="48" spans="6:7" x14ac:dyDescent="0.3">
      <c r="F48" s="108"/>
      <c r="G48" s="1" t="str">
        <f>IF(INFO_Kundenliste[[#This Row],[KU_Name]]&lt;&gt;"","KU_"&amp;TEXT(ROW()-10,"00000"),"—")</f>
        <v>—</v>
      </c>
    </row>
    <row r="49" spans="6:7" x14ac:dyDescent="0.3">
      <c r="F49" s="106"/>
      <c r="G49" s="1" t="str">
        <f>IF(INFO_Kundenliste[[#This Row],[KU_Name]]&lt;&gt;"","KU_"&amp;TEXT(ROW()-10,"00000"),"—")</f>
        <v>—</v>
      </c>
    </row>
    <row r="50" spans="6:7" x14ac:dyDescent="0.3">
      <c r="F50" s="108"/>
      <c r="G50" s="1" t="str">
        <f>IF(INFO_Kundenliste[[#This Row],[KU_Name]]&lt;&gt;"","KU_"&amp;TEXT(ROW()-10,"00000"),"—")</f>
        <v>—</v>
      </c>
    </row>
    <row r="51" spans="6:7" x14ac:dyDescent="0.3">
      <c r="F51" s="106"/>
      <c r="G51" s="1" t="str">
        <f>IF(INFO_Kundenliste[[#This Row],[KU_Name]]&lt;&gt;"","KU_"&amp;TEXT(ROW()-10,"00000"),"—")</f>
        <v>—</v>
      </c>
    </row>
    <row r="52" spans="6:7" x14ac:dyDescent="0.3">
      <c r="F52" s="108"/>
      <c r="G52" s="1" t="str">
        <f>IF(INFO_Kundenliste[[#This Row],[KU_Name]]&lt;&gt;"","KU_"&amp;TEXT(ROW()-10,"00000"),"—")</f>
        <v>—</v>
      </c>
    </row>
    <row r="53" spans="6:7" x14ac:dyDescent="0.3">
      <c r="F53" s="106"/>
      <c r="G53" s="1" t="str">
        <f>IF(INFO_Kundenliste[[#This Row],[KU_Name]]&lt;&gt;"","KU_"&amp;TEXT(ROW()-10,"00000"),"—")</f>
        <v>—</v>
      </c>
    </row>
    <row r="54" spans="6:7" x14ac:dyDescent="0.3">
      <c r="F54" s="108"/>
      <c r="G54" s="1" t="str">
        <f>IF(INFO_Kundenliste[[#This Row],[KU_Name]]&lt;&gt;"","KU_"&amp;TEXT(ROW()-10,"00000"),"—")</f>
        <v>—</v>
      </c>
    </row>
    <row r="55" spans="6:7" x14ac:dyDescent="0.3">
      <c r="F55" s="106"/>
      <c r="G55" s="1" t="str">
        <f>IF(INFO_Kundenliste[[#This Row],[KU_Name]]&lt;&gt;"","KU_"&amp;TEXT(ROW()-10,"00000"),"—")</f>
        <v>—</v>
      </c>
    </row>
    <row r="56" spans="6:7" x14ac:dyDescent="0.3"/>
  </sheetData>
  <sheetProtection algorithmName="SHA-512" hashValue="zd9Ovz+SA/Ccaqu384zmUme8nuyXicz7OSIeBDDFOZwQXSv5vv4ZKZsj1+xUYR4NWJpb/BXkgFNW15k4NMBJ0Q==" saltValue="eyu5N/nCwIoYJXxaU2Zveg==" spinCount="100000" sheet="1" objects="1" scenarios="1"/>
  <mergeCells count="1">
    <mergeCell ref="A9:A10"/>
  </mergeCells>
  <hyperlinks>
    <hyperlink ref="A9" location="Liste!A1" tooltip="Link zurück zu Blatt &quot;Liste&quot;" display="zurück zu Blatt &quot;Liste&quot;" xr:uid="{30CA78CB-FED6-41BA-AD44-FC758E456917}"/>
    <hyperlink ref="A9:A10" location="Liste_01!A1" tooltip="Link zurück zu Blatt &quot;Liste&quot;" display="zurück zu Blatt &quot;Liste&quot;" xr:uid="{5667741A-2615-4B99-BB04-9BD412A0AEDA}"/>
  </hyperlinks>
  <pageMargins left="0.39370078740157483" right="0.39370078740157483" top="0.59055118110236227" bottom="0.59055118110236227" header="0.31496062992125984" footer="0.31496062992125984"/>
  <pageSetup paperSize="9" scale="65" orientation="landscape" r:id="rId1"/>
  <drawing r:id="rId2"/>
  <tableParts count="5">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B944E09DA608749842EDC7B1D6226CE" ma:contentTypeVersion="14" ma:contentTypeDescription="Ein neues Dokument erstellen." ma:contentTypeScope="" ma:versionID="55036f1c768c89d76dad08fae532fe92">
  <xsd:schema xmlns:xsd="http://www.w3.org/2001/XMLSchema" xmlns:xs="http://www.w3.org/2001/XMLSchema" xmlns:p="http://schemas.microsoft.com/office/2006/metadata/properties" xmlns:ns2="6a6cc220-ab38-4eb1-8046-609dd16312ab" xmlns:ns3="9f63607b-99bb-4401-be5f-f48983ea0ba4" targetNamespace="http://schemas.microsoft.com/office/2006/metadata/properties" ma:root="true" ma:fieldsID="d3f7c9517fc32ce100daf2d839824c91" ns2:_="" ns3:_="">
    <xsd:import namespace="6a6cc220-ab38-4eb1-8046-609dd16312ab"/>
    <xsd:import namespace="9f63607b-99bb-4401-be5f-f48983ea0ba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6cc220-ab38-4eb1-8046-609dd16312ab"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element name="TaxCatchAll" ma:index="19" nillable="true" ma:displayName="Taxonomy Catch All Column" ma:hidden="true" ma:list="{8bbfe2ec-57b4-43ad-94ee-44957eff50d8}" ma:internalName="TaxCatchAll" ma:showField="CatchAllData" ma:web="6a6cc220-ab38-4eb1-8046-609dd16312a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f63607b-99bb-4401-be5f-f48983ea0ba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c5e85981-15e8-401d-a991-778139430f69"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f63607b-99bb-4401-be5f-f48983ea0ba4">
      <Terms xmlns="http://schemas.microsoft.com/office/infopath/2007/PartnerControls"/>
    </lcf76f155ced4ddcb4097134ff3c332f>
    <TaxCatchAll xmlns="6a6cc220-ab38-4eb1-8046-609dd16312ab" xsi:nil="true"/>
  </documentManagement>
</p:properties>
</file>

<file path=customXml/item4.xml>��< ? x m l   v e r s i o n = " 1 . 0 "   e n c o d i n g = " u t f - 1 6 " ? > < D a t a M a s h u p   x m l n s = " h t t p : / / s c h e m a s . m i c r o s o f t . c o m / D a t a M a s h u p " > A A A A A B U D A A B Q S w M E F A A C A A g A l k t 8 W Q c O g c C l A A A A 9 g A A A B I A H A B D b 2 5 m a W c v U G F j a 2 F n Z S 5 4 b W w g o h g A K K A U A A A A A A A A A A A A A A A A A A A A A A A A A A A A h Y 9 L D o I w G I S v Q r q n D z D x k Z 8 S 4 1 Y S E 4 1 x 2 5 Q K j V A M L Z a 7 u f B I X k G M o u 5 c z j f f Y u Z + v U H a 1 1 V w U a 3 V j U k Q w x Q F y s g m 1 6 Z I U O e O 4 Q y l H D Z C n k S h g k E 2 d t H b P E G l c + c F I d 5 7 7 G P c t A W J K G X k k K 2 3 s l S 1 Q B 9 Z / 5 d D b a w T R i r E Y f 8 a w y P M 4 g l m 0 z m m Q E Y I m T Z f I R r 2 P t s f C K u u c l 2 r e K 7 C 5 Q 7 I G I G 8 P / A H U E s D B B Q A A g A I A J Z L f F 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W S 3 x Z K I p H u A 4 A A A A R A A A A E w A c A E Z v c m 1 1 b G F z L 1 N l Y 3 R p b 2 4 x L m 0 g o h g A K K A U A A A A A A A A A A A A A A A A A A A A A A A A A A A A K 0 5 N L s n M z 1 M I h t C G 1 g B Q S w E C L Q A U A A I A C A C W S 3 x Z B w 6 B w K U A A A D 2 A A A A E g A A A A A A A A A A A A A A A A A A A A A A Q 2 9 u Z m l n L 1 B h Y 2 t h Z 2 U u e G 1 s U E s B A i 0 A F A A C A A g A l k t 8 W Q / K 6 a u k A A A A 6 Q A A A B M A A A A A A A A A A A A A A A A A 8 Q A A A F t D b 2 5 0 Z W 5 0 X 1 R 5 c G V z X S 5 4 b W x Q S w E C L Q A U A A I A C A C W S 3 x 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Y Q 7 X o 8 U x b 0 q 4 X o H a 2 P q 8 R g A A A A A C A A A A A A A Q Z g A A A A E A A C A A A A A U o u + T j S G 9 h Y J h / s 3 Z o L L l E B p g a H Z s b Q 9 + Q h i h R f x J 8 w A A A A A O g A A A A A I A A C A A A A C v 5 k C 1 h I K t a I V T Y n r K + u 8 Y A h f O g A 7 3 b q K O J I v U H + T t A l A A A A C f D K 6 9 Y + + r E H N r Q q h C j q 2 8 w s n 5 i z 7 4 f K i M t W 1 / g Q i 6 + v K J n P h c d S s s H H Q P v T a m D 0 3 l O S B B c m O + k Z k L p e B m I 3 T 8 i 4 i C J V 9 x e S 7 X I Y U b f G H / 5 k A A A A A C / 9 X h a P Y 8 g j f O N d Q p 3 g H B B v 0 T n d X x L x D t o u n Z z 3 G U P C i y v M R 8 u O t D 7 q 0 B f l H C e o 7 A t U F 7 y + + J 4 g k l v / k S e U X h < / D a t a M a s h u p > 
</file>

<file path=customXml/itemProps1.xml><?xml version="1.0" encoding="utf-8"?>
<ds:datastoreItem xmlns:ds="http://schemas.openxmlformats.org/officeDocument/2006/customXml" ds:itemID="{B6E0C658-6D54-464C-87CD-F5600594E4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6cc220-ab38-4eb1-8046-609dd16312ab"/>
    <ds:schemaRef ds:uri="9f63607b-99bb-4401-be5f-f48983ea0b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3DECB6-0A98-478D-AB1F-0A72239C45EF}">
  <ds:schemaRefs>
    <ds:schemaRef ds:uri="http://schemas.microsoft.com/sharepoint/v3/contenttype/forms"/>
  </ds:schemaRefs>
</ds:datastoreItem>
</file>

<file path=customXml/itemProps3.xml><?xml version="1.0" encoding="utf-8"?>
<ds:datastoreItem xmlns:ds="http://schemas.openxmlformats.org/officeDocument/2006/customXml" ds:itemID="{99AF605B-5AAF-465E-93E6-02ACB77920B7}">
  <ds:schemaRefs>
    <ds:schemaRef ds:uri="http://schemas.microsoft.com/office/2006/metadata/properties"/>
    <ds:schemaRef ds:uri="http://schemas.microsoft.com/office/infopath/2007/PartnerControls"/>
    <ds:schemaRef ds:uri="9f63607b-99bb-4401-be5f-f48983ea0ba4"/>
    <ds:schemaRef ds:uri="6a6cc220-ab38-4eb1-8046-609dd16312ab"/>
  </ds:schemaRefs>
</ds:datastoreItem>
</file>

<file path=customXml/itemProps4.xml><?xml version="1.0" encoding="utf-8"?>
<ds:datastoreItem xmlns:ds="http://schemas.openxmlformats.org/officeDocument/2006/customXml" ds:itemID="{DE26BBDE-33B9-4594-A84E-CB0C96D9A79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Liste_01</vt:lpstr>
      <vt:lpstr>Auswahl</vt:lpstr>
      <vt:lpstr>Liste_01!Drucktitel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derKalkulator | Reinhard Krapf</dc:creator>
  <cp:lastModifiedBy>derKalkulator | Mariia Krysachenko</cp:lastModifiedBy>
  <cp:lastPrinted>2025-01-24T09:02:27Z</cp:lastPrinted>
  <dcterms:created xsi:type="dcterms:W3CDTF">2024-11-25T07:49:43Z</dcterms:created>
  <dcterms:modified xsi:type="dcterms:W3CDTF">2025-02-12T09:37:41Z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0x010100CB944E09DA608749842EDC7B1D6226CE</vt:lpwstr>
  </property>
  <property fmtid="{D5CDD505-2E9C-101B-9397-08002B2CF9AE}" pid="3" name="MediaServiceImageTags">
    <vt:lpwstr/>
  </property>
</Properties>
</file>