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oasisgmbh.sharepoint.com/sites/OASIS-Daten/Freigegebene Dokumente/4_MA/02_FreeDownloads/00_FINAL/"/>
    </mc:Choice>
  </mc:AlternateContent>
  <xr:revisionPtr revIDLastSave="385" documentId="8_{B5E282BE-F721-4057-8146-73CF9494C56E}" xr6:coauthVersionLast="47" xr6:coauthVersionMax="47" xr10:uidLastSave="{6F193C0A-21D9-4F5D-8B40-090625FA5216}"/>
  <workbookProtection workbookAlgorithmName="SHA-512" workbookHashValue="sRbHHr132KOMLmIQ3GFC5Fn2QqbAZ1F5A7r/Wj/ZWPRjKazkaXSyEzO9UMzgiaofKGWc5JX5byYQOTN9TXdqlg==" workbookSaltValue="tKnCVt0YgijkQhCCSYxD1A==" workbookSpinCount="100000" lockStructure="1"/>
  <bookViews>
    <workbookView xWindow="-108" yWindow="-108" windowWidth="23256" windowHeight="12576" xr2:uid="{23BC62E4-798F-4F0E-A5F1-FB5995CB23AB}"/>
  </bookViews>
  <sheets>
    <sheet name="Projektzeitplan" sheetId="2" r:id="rId1"/>
    <sheet name="Auswahl" sheetId="5" r:id="rId2"/>
    <sheet name="Auswahl_01" sheetId="3" state="veryHidden" r:id="rId3"/>
  </sheets>
  <definedNames>
    <definedName name="_xlnm.Print_Titles" localSheetId="0">Projektzeitplan!$A:$W,Projektzeitplan!$16:$18</definedName>
    <definedName name="INFO_Projekt_Dauer">Auswahl_01!$D$6:$D$41</definedName>
    <definedName name="INFO_Projekt_Monate">Auswahl_01!$E$6:$E$42</definedName>
    <definedName name="INFO_Projekt_StartJahr">Auswahl_01!$B$6:$B$21</definedName>
    <definedName name="INFO_Projekt_StartMonat">Auswahl_01!$C$6:$C$17</definedName>
    <definedName name="INFO_Projekt_Status">Auswahl!$B$10:$B$23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56" i="2" l="1"/>
  <c r="BM156" i="2"/>
  <c r="BL156" i="2"/>
  <c r="BJ156" i="2"/>
  <c r="BN155" i="2"/>
  <c r="BM155" i="2"/>
  <c r="BL155" i="2"/>
  <c r="BJ155" i="2"/>
  <c r="BN154" i="2"/>
  <c r="BM154" i="2"/>
  <c r="BL154" i="2"/>
  <c r="BJ154" i="2"/>
  <c r="BN153" i="2"/>
  <c r="BM153" i="2"/>
  <c r="BL153" i="2"/>
  <c r="BJ153" i="2"/>
  <c r="BM152" i="2"/>
  <c r="BL152" i="2"/>
  <c r="BN152" i="2" s="1"/>
  <c r="BJ152" i="2"/>
  <c r="BM151" i="2"/>
  <c r="BL151" i="2"/>
  <c r="BL146" i="2" s="1"/>
  <c r="BK151" i="2"/>
  <c r="BJ151" i="2"/>
  <c r="BM150" i="2"/>
  <c r="BL150" i="2"/>
  <c r="BK150" i="2"/>
  <c r="BJ150" i="2"/>
  <c r="BM149" i="2"/>
  <c r="BN149" i="2" s="1"/>
  <c r="BL149" i="2"/>
  <c r="BK149" i="2"/>
  <c r="BJ149" i="2"/>
  <c r="BM148" i="2"/>
  <c r="BL148" i="2"/>
  <c r="BK148" i="2"/>
  <c r="BJ148" i="2"/>
  <c r="BM147" i="2"/>
  <c r="BL147" i="2"/>
  <c r="BK147" i="2"/>
  <c r="BJ147" i="2"/>
  <c r="T146" i="2"/>
  <c r="S146" i="2"/>
  <c r="BM142" i="2"/>
  <c r="BL142" i="2"/>
  <c r="BN142" i="2" s="1"/>
  <c r="BJ142" i="2"/>
  <c r="BM141" i="2"/>
  <c r="BL141" i="2"/>
  <c r="BN141" i="2" s="1"/>
  <c r="BJ141" i="2"/>
  <c r="BM140" i="2"/>
  <c r="BL140" i="2"/>
  <c r="BN140" i="2" s="1"/>
  <c r="BJ140" i="2"/>
  <c r="BM139" i="2"/>
  <c r="BL139" i="2"/>
  <c r="BN139" i="2" s="1"/>
  <c r="BJ139" i="2"/>
  <c r="BM138" i="2"/>
  <c r="BL138" i="2"/>
  <c r="BN138" i="2" s="1"/>
  <c r="BJ138" i="2"/>
  <c r="BM137" i="2"/>
  <c r="BL137" i="2"/>
  <c r="BN137" i="2" s="1"/>
  <c r="BK137" i="2"/>
  <c r="BJ137" i="2"/>
  <c r="BM136" i="2"/>
  <c r="BL136" i="2"/>
  <c r="BN136" i="2" s="1"/>
  <c r="BK136" i="2"/>
  <c r="BJ136" i="2"/>
  <c r="BM135" i="2"/>
  <c r="BL135" i="2"/>
  <c r="BN135" i="2" s="1"/>
  <c r="BK135" i="2"/>
  <c r="BJ135" i="2"/>
  <c r="BM134" i="2"/>
  <c r="BM132" i="2" s="1"/>
  <c r="BL134" i="2"/>
  <c r="BN134" i="2" s="1"/>
  <c r="BK134" i="2"/>
  <c r="BJ134" i="2"/>
  <c r="BM133" i="2"/>
  <c r="BL133" i="2"/>
  <c r="BN133" i="2" s="1"/>
  <c r="BJ133" i="2"/>
  <c r="BK133" i="2" s="1"/>
  <c r="T132" i="2"/>
  <c r="S132" i="2"/>
  <c r="BM128" i="2"/>
  <c r="BL128" i="2"/>
  <c r="BN128" i="2" s="1"/>
  <c r="BJ128" i="2"/>
  <c r="BM127" i="2"/>
  <c r="BL127" i="2"/>
  <c r="BN127" i="2" s="1"/>
  <c r="BJ127" i="2"/>
  <c r="BM126" i="2"/>
  <c r="BL126" i="2"/>
  <c r="BN126" i="2" s="1"/>
  <c r="BJ126" i="2"/>
  <c r="BM125" i="2"/>
  <c r="BL125" i="2"/>
  <c r="BN125" i="2" s="1"/>
  <c r="BJ125" i="2"/>
  <c r="BM124" i="2"/>
  <c r="BL124" i="2"/>
  <c r="BN124" i="2" s="1"/>
  <c r="BJ124" i="2"/>
  <c r="BM123" i="2"/>
  <c r="BL123" i="2"/>
  <c r="BN123" i="2" s="1"/>
  <c r="BK123" i="2"/>
  <c r="BJ123" i="2"/>
  <c r="BM122" i="2"/>
  <c r="BL122" i="2"/>
  <c r="BN122" i="2" s="1"/>
  <c r="BK122" i="2"/>
  <c r="BJ122" i="2"/>
  <c r="BM121" i="2"/>
  <c r="BM118" i="2" s="1"/>
  <c r="BL121" i="2"/>
  <c r="BN121" i="2" s="1"/>
  <c r="BK121" i="2"/>
  <c r="BJ121" i="2"/>
  <c r="BM120" i="2"/>
  <c r="BL120" i="2"/>
  <c r="BN120" i="2" s="1"/>
  <c r="BK120" i="2"/>
  <c r="BJ120" i="2"/>
  <c r="BM119" i="2"/>
  <c r="BL119" i="2"/>
  <c r="BN119" i="2" s="1"/>
  <c r="BK119" i="2"/>
  <c r="BJ119" i="2"/>
  <c r="T118" i="2"/>
  <c r="S118" i="2"/>
  <c r="BN114" i="2"/>
  <c r="BM114" i="2"/>
  <c r="BL114" i="2"/>
  <c r="BJ114" i="2"/>
  <c r="BN113" i="2"/>
  <c r="BM113" i="2"/>
  <c r="BL113" i="2"/>
  <c r="BJ113" i="2"/>
  <c r="BN112" i="2"/>
  <c r="BM112" i="2"/>
  <c r="BL112" i="2"/>
  <c r="BJ112" i="2"/>
  <c r="BN111" i="2"/>
  <c r="BM111" i="2"/>
  <c r="BL111" i="2"/>
  <c r="BJ111" i="2"/>
  <c r="BN110" i="2"/>
  <c r="BM110" i="2"/>
  <c r="BL110" i="2"/>
  <c r="BJ110" i="2"/>
  <c r="BM109" i="2"/>
  <c r="BM104" i="2" s="1"/>
  <c r="BL109" i="2"/>
  <c r="BN109" i="2" s="1"/>
  <c r="BK109" i="2"/>
  <c r="BJ109" i="2"/>
  <c r="BN108" i="2"/>
  <c r="BM108" i="2"/>
  <c r="BL108" i="2"/>
  <c r="BK108" i="2"/>
  <c r="BJ108" i="2"/>
  <c r="BM107" i="2"/>
  <c r="BL107" i="2"/>
  <c r="BN107" i="2" s="1"/>
  <c r="BK107" i="2"/>
  <c r="BJ107" i="2"/>
  <c r="BM106" i="2"/>
  <c r="BL106" i="2"/>
  <c r="BN106" i="2" s="1"/>
  <c r="BK106" i="2"/>
  <c r="BJ106" i="2"/>
  <c r="BM105" i="2"/>
  <c r="BL105" i="2"/>
  <c r="BN105" i="2" s="1"/>
  <c r="BK105" i="2"/>
  <c r="BJ105" i="2"/>
  <c r="T104" i="2"/>
  <c r="S104" i="2"/>
  <c r="BM100" i="2"/>
  <c r="BL100" i="2"/>
  <c r="BN100" i="2" s="1"/>
  <c r="BK100" i="2"/>
  <c r="BJ100" i="2"/>
  <c r="BM99" i="2"/>
  <c r="BL99" i="2"/>
  <c r="BN99" i="2" s="1"/>
  <c r="BK99" i="2"/>
  <c r="BJ99" i="2"/>
  <c r="BM98" i="2"/>
  <c r="BL98" i="2"/>
  <c r="BN98" i="2" s="1"/>
  <c r="BK98" i="2"/>
  <c r="BJ98" i="2"/>
  <c r="BM97" i="2"/>
  <c r="BL97" i="2"/>
  <c r="BN97" i="2" s="1"/>
  <c r="BK97" i="2"/>
  <c r="BJ97" i="2"/>
  <c r="BM96" i="2"/>
  <c r="BL96" i="2"/>
  <c r="BN96" i="2" s="1"/>
  <c r="BK96" i="2"/>
  <c r="BJ96" i="2"/>
  <c r="BM95" i="2"/>
  <c r="BL95" i="2"/>
  <c r="BN95" i="2" s="1"/>
  <c r="BK95" i="2"/>
  <c r="BJ95" i="2"/>
  <c r="BM94" i="2"/>
  <c r="BL94" i="2"/>
  <c r="BN94" i="2" s="1"/>
  <c r="BK94" i="2"/>
  <c r="BJ94" i="2"/>
  <c r="BM93" i="2"/>
  <c r="BL93" i="2"/>
  <c r="BN93" i="2" s="1"/>
  <c r="BK93" i="2"/>
  <c r="BJ93" i="2"/>
  <c r="BM92" i="2"/>
  <c r="BL92" i="2"/>
  <c r="BN92" i="2" s="1"/>
  <c r="BK92" i="2"/>
  <c r="BJ92" i="2"/>
  <c r="BM91" i="2"/>
  <c r="BM90" i="2" s="1"/>
  <c r="BL91" i="2"/>
  <c r="BN91" i="2" s="1"/>
  <c r="BK91" i="2"/>
  <c r="BJ91" i="2"/>
  <c r="T90" i="2"/>
  <c r="S90" i="2"/>
  <c r="BM86" i="2"/>
  <c r="BL86" i="2"/>
  <c r="BN86" i="2" s="1"/>
  <c r="BJ86" i="2"/>
  <c r="BM85" i="2"/>
  <c r="BL85" i="2"/>
  <c r="BN85" i="2" s="1"/>
  <c r="BJ85" i="2"/>
  <c r="BM84" i="2"/>
  <c r="BL84" i="2"/>
  <c r="BN84" i="2" s="1"/>
  <c r="BJ84" i="2"/>
  <c r="BM83" i="2"/>
  <c r="BL83" i="2"/>
  <c r="BN83" i="2" s="1"/>
  <c r="BJ83" i="2"/>
  <c r="BM82" i="2"/>
  <c r="BL82" i="2"/>
  <c r="BN82" i="2" s="1"/>
  <c r="BJ82" i="2"/>
  <c r="BM81" i="2"/>
  <c r="BL81" i="2"/>
  <c r="BN81" i="2" s="1"/>
  <c r="BK81" i="2"/>
  <c r="BJ81" i="2"/>
  <c r="BM80" i="2"/>
  <c r="BL80" i="2"/>
  <c r="BN80" i="2" s="1"/>
  <c r="BK80" i="2"/>
  <c r="BJ80" i="2"/>
  <c r="BM79" i="2"/>
  <c r="BL79" i="2"/>
  <c r="BN79" i="2" s="1"/>
  <c r="BK79" i="2"/>
  <c r="BJ79" i="2"/>
  <c r="BM78" i="2"/>
  <c r="BL78" i="2"/>
  <c r="BK78" i="2"/>
  <c r="BJ78" i="2"/>
  <c r="BM77" i="2"/>
  <c r="BL77" i="2"/>
  <c r="BJ77" i="2"/>
  <c r="BK77" i="2" s="1"/>
  <c r="T76" i="2"/>
  <c r="S76" i="2"/>
  <c r="BM72" i="2"/>
  <c r="BL72" i="2"/>
  <c r="BN72" i="2" s="1"/>
  <c r="BJ72" i="2"/>
  <c r="BM71" i="2"/>
  <c r="BL71" i="2"/>
  <c r="BN71" i="2" s="1"/>
  <c r="BJ71" i="2"/>
  <c r="BM70" i="2"/>
  <c r="BL70" i="2"/>
  <c r="BN70" i="2" s="1"/>
  <c r="BJ70" i="2"/>
  <c r="BM69" i="2"/>
  <c r="BL69" i="2"/>
  <c r="BN69" i="2" s="1"/>
  <c r="BJ69" i="2"/>
  <c r="BM68" i="2"/>
  <c r="BL68" i="2"/>
  <c r="BN68" i="2" s="1"/>
  <c r="BJ68" i="2"/>
  <c r="BM67" i="2"/>
  <c r="BL67" i="2"/>
  <c r="BN67" i="2" s="1"/>
  <c r="BK67" i="2"/>
  <c r="BJ67" i="2"/>
  <c r="BM66" i="2"/>
  <c r="BL66" i="2"/>
  <c r="BN66" i="2" s="1"/>
  <c r="BK66" i="2"/>
  <c r="BJ66" i="2"/>
  <c r="BM65" i="2"/>
  <c r="BL65" i="2"/>
  <c r="BK65" i="2"/>
  <c r="BJ65" i="2"/>
  <c r="BM64" i="2"/>
  <c r="BL64" i="2"/>
  <c r="BJ64" i="2"/>
  <c r="BK64" i="2" s="1"/>
  <c r="BM63" i="2"/>
  <c r="BL63" i="2"/>
  <c r="BK63" i="2"/>
  <c r="BJ63" i="2"/>
  <c r="T62" i="2"/>
  <c r="S62" i="2"/>
  <c r="BM58" i="2"/>
  <c r="BL58" i="2"/>
  <c r="BN58" i="2" s="1"/>
  <c r="BJ58" i="2"/>
  <c r="BM57" i="2"/>
  <c r="BL57" i="2"/>
  <c r="BN57" i="2" s="1"/>
  <c r="BJ57" i="2"/>
  <c r="BM56" i="2"/>
  <c r="BL56" i="2"/>
  <c r="BN56" i="2" s="1"/>
  <c r="BJ56" i="2"/>
  <c r="BM55" i="2"/>
  <c r="BL55" i="2"/>
  <c r="BN55" i="2" s="1"/>
  <c r="BJ55" i="2"/>
  <c r="BM54" i="2"/>
  <c r="BL54" i="2"/>
  <c r="BN54" i="2" s="1"/>
  <c r="BJ54" i="2"/>
  <c r="BM53" i="2"/>
  <c r="BL53" i="2"/>
  <c r="BN53" i="2" s="1"/>
  <c r="BK53" i="2"/>
  <c r="BJ53" i="2"/>
  <c r="BM52" i="2"/>
  <c r="BL52" i="2"/>
  <c r="BK52" i="2"/>
  <c r="BJ52" i="2"/>
  <c r="BM51" i="2"/>
  <c r="BL51" i="2"/>
  <c r="BK51" i="2"/>
  <c r="BJ51" i="2"/>
  <c r="BM50" i="2"/>
  <c r="BL50" i="2"/>
  <c r="BK50" i="2"/>
  <c r="BJ50" i="2"/>
  <c r="BM49" i="2"/>
  <c r="BL49" i="2"/>
  <c r="BK49" i="2"/>
  <c r="BJ49" i="2"/>
  <c r="T48" i="2"/>
  <c r="S48" i="2"/>
  <c r="BN44" i="2"/>
  <c r="BM44" i="2"/>
  <c r="BL44" i="2"/>
  <c r="BJ44" i="2"/>
  <c r="BN43" i="2"/>
  <c r="BM43" i="2"/>
  <c r="BL43" i="2"/>
  <c r="BJ43" i="2"/>
  <c r="BN42" i="2"/>
  <c r="BM42" i="2"/>
  <c r="BL42" i="2"/>
  <c r="BK42" i="2"/>
  <c r="BJ42" i="2"/>
  <c r="BN41" i="2"/>
  <c r="BM41" i="2"/>
  <c r="BL41" i="2"/>
  <c r="BK41" i="2"/>
  <c r="BJ41" i="2"/>
  <c r="BM40" i="2"/>
  <c r="BL40" i="2"/>
  <c r="BK40" i="2"/>
  <c r="BJ40" i="2"/>
  <c r="BM39" i="2"/>
  <c r="BL39" i="2"/>
  <c r="BK39" i="2"/>
  <c r="BJ39" i="2"/>
  <c r="BM38" i="2"/>
  <c r="BN38" i="2" s="1"/>
  <c r="BL38" i="2"/>
  <c r="BJ38" i="2"/>
  <c r="BM37" i="2"/>
  <c r="BL37" i="2"/>
  <c r="BK37" i="2"/>
  <c r="BJ37" i="2"/>
  <c r="BM36" i="2"/>
  <c r="BL36" i="2"/>
  <c r="BK36" i="2"/>
  <c r="BJ36" i="2"/>
  <c r="BM35" i="2"/>
  <c r="BL35" i="2"/>
  <c r="BJ35" i="2"/>
  <c r="BK35" i="2" s="1"/>
  <c r="T34" i="2"/>
  <c r="S34" i="2"/>
  <c r="BN30" i="2"/>
  <c r="BN29" i="2"/>
  <c r="BN25" i="2"/>
  <c r="BM30" i="2"/>
  <c r="BM29" i="2"/>
  <c r="BM28" i="2"/>
  <c r="BN28" i="2" s="1"/>
  <c r="BM27" i="2"/>
  <c r="BN27" i="2" s="1"/>
  <c r="BM26" i="2"/>
  <c r="BM25" i="2"/>
  <c r="BM24" i="2"/>
  <c r="BM23" i="2"/>
  <c r="BN23" i="2" s="1"/>
  <c r="BM22" i="2"/>
  <c r="BN22" i="2" s="1"/>
  <c r="BM21" i="2"/>
  <c r="BL30" i="2"/>
  <c r="BL29" i="2"/>
  <c r="BL28" i="2"/>
  <c r="BL27" i="2"/>
  <c r="BL26" i="2"/>
  <c r="BL25" i="2"/>
  <c r="BL24" i="2"/>
  <c r="BN24" i="2" s="1"/>
  <c r="BL23" i="2"/>
  <c r="BL22" i="2"/>
  <c r="BL21" i="2"/>
  <c r="BK25" i="2"/>
  <c r="BK23" i="2"/>
  <c r="BK22" i="2"/>
  <c r="T20" i="2"/>
  <c r="S20" i="2"/>
  <c r="BJ30" i="2"/>
  <c r="BK30" i="2" s="1"/>
  <c r="BJ29" i="2"/>
  <c r="BK29" i="2" s="1"/>
  <c r="BJ28" i="2"/>
  <c r="BK28" i="2" s="1"/>
  <c r="BJ27" i="2"/>
  <c r="BK27" i="2" s="1"/>
  <c r="BJ26" i="2"/>
  <c r="BK26" i="2" s="1"/>
  <c r="BJ25" i="2"/>
  <c r="BJ24" i="2"/>
  <c r="BK24" i="2" s="1"/>
  <c r="BJ23" i="2"/>
  <c r="BJ22" i="2"/>
  <c r="BJ21" i="2"/>
  <c r="BK21" i="2" s="1"/>
  <c r="BN26" i="2" l="1"/>
  <c r="BN78" i="2"/>
  <c r="BN77" i="2"/>
  <c r="BN63" i="2"/>
  <c r="BN64" i="2"/>
  <c r="BN65" i="2"/>
  <c r="BN49" i="2"/>
  <c r="BN50" i="2"/>
  <c r="BN51" i="2"/>
  <c r="BN52" i="2"/>
  <c r="BN40" i="2"/>
  <c r="BN39" i="2"/>
  <c r="BN37" i="2"/>
  <c r="BN36" i="2"/>
  <c r="BN35" i="2"/>
  <c r="BK38" i="2"/>
  <c r="BM34" i="2"/>
  <c r="BL34" i="2"/>
  <c r="BM48" i="2"/>
  <c r="BL48" i="2"/>
  <c r="BM62" i="2"/>
  <c r="BL62" i="2"/>
  <c r="BM76" i="2"/>
  <c r="BL76" i="2"/>
  <c r="BL90" i="2"/>
  <c r="BN90" i="2" s="1"/>
  <c r="U90" i="2" s="1"/>
  <c r="BM146" i="2"/>
  <c r="BL104" i="2"/>
  <c r="BN104" i="2" s="1"/>
  <c r="U104" i="2" s="1"/>
  <c r="BL118" i="2"/>
  <c r="BN118" i="2" s="1"/>
  <c r="U118" i="2" s="1"/>
  <c r="BN151" i="2"/>
  <c r="BN150" i="2"/>
  <c r="BN148" i="2"/>
  <c r="BN147" i="2"/>
  <c r="BN146" i="2"/>
  <c r="U146" i="2" s="1"/>
  <c r="BL132" i="2"/>
  <c r="BN132" i="2" s="1"/>
  <c r="U132" i="2" s="1"/>
  <c r="BK152" i="2"/>
  <c r="BK153" i="2"/>
  <c r="BK154" i="2"/>
  <c r="BK155" i="2"/>
  <c r="BK156" i="2"/>
  <c r="BK142" i="2"/>
  <c r="BK139" i="2"/>
  <c r="BK140" i="2"/>
  <c r="BK138" i="2"/>
  <c r="BK141" i="2"/>
  <c r="BK125" i="2"/>
  <c r="BK128" i="2"/>
  <c r="BK126" i="2"/>
  <c r="BK124" i="2"/>
  <c r="BK127" i="2"/>
  <c r="BK110" i="2"/>
  <c r="BK111" i="2"/>
  <c r="BK112" i="2"/>
  <c r="BK113" i="2"/>
  <c r="BK114" i="2"/>
  <c r="BK83" i="2"/>
  <c r="BK85" i="2"/>
  <c r="BK82" i="2"/>
  <c r="BK84" i="2"/>
  <c r="BK86" i="2"/>
  <c r="BK72" i="2"/>
  <c r="BK69" i="2"/>
  <c r="BK71" i="2"/>
  <c r="BK68" i="2"/>
  <c r="BK70" i="2"/>
  <c r="BK56" i="2"/>
  <c r="BK54" i="2"/>
  <c r="BK58" i="2"/>
  <c r="BK55" i="2"/>
  <c r="BK57" i="2"/>
  <c r="BK43" i="2"/>
  <c r="BK44" i="2"/>
  <c r="BL20" i="2"/>
  <c r="BN21" i="2"/>
  <c r="BM20" i="2"/>
  <c r="B1" i="3"/>
  <c r="C1" i="3" s="1"/>
  <c r="E3" i="3"/>
  <c r="BN76" i="2" l="1"/>
  <c r="U76" i="2" s="1"/>
  <c r="BN62" i="2"/>
  <c r="U62" i="2" s="1"/>
  <c r="BN48" i="2"/>
  <c r="U48" i="2" s="1"/>
  <c r="BN34" i="2"/>
  <c r="U34" i="2" s="1"/>
  <c r="BN20" i="2"/>
  <c r="U20" i="2" s="1"/>
  <c r="D1" i="3"/>
  <c r="E7" i="3"/>
  <c r="Y16" i="2" s="1"/>
  <c r="E8" i="3" l="1"/>
  <c r="Z16" i="2" s="1"/>
  <c r="Y17" i="2"/>
  <c r="BJ4" i="2" s="1"/>
  <c r="Y97" i="2" l="1"/>
  <c r="Y30" i="2"/>
  <c r="Y150" i="2"/>
  <c r="Y123" i="2"/>
  <c r="Y42" i="2"/>
  <c r="Y100" i="2"/>
  <c r="Y96" i="2"/>
  <c r="Y29" i="2"/>
  <c r="Y25" i="2"/>
  <c r="Y41" i="2"/>
  <c r="Y23" i="2"/>
  <c r="Y98" i="2"/>
  <c r="Y67" i="2"/>
  <c r="Y99" i="2"/>
  <c r="Y40" i="2"/>
  <c r="Y78" i="2"/>
  <c r="Y94" i="2"/>
  <c r="Y92" i="2"/>
  <c r="Y122" i="2"/>
  <c r="Y26" i="2"/>
  <c r="Y35" i="2"/>
  <c r="Y80" i="2"/>
  <c r="Y95" i="2"/>
  <c r="Y106" i="2"/>
  <c r="Y136" i="2"/>
  <c r="Y22" i="2"/>
  <c r="Y37" i="2"/>
  <c r="Y105" i="2"/>
  <c r="Y51" i="2"/>
  <c r="Y63" i="2"/>
  <c r="Y93" i="2"/>
  <c r="Y137" i="2"/>
  <c r="Y64" i="2"/>
  <c r="Y133" i="2"/>
  <c r="Y119" i="2"/>
  <c r="Y28" i="2"/>
  <c r="Y148" i="2"/>
  <c r="Y134" i="2"/>
  <c r="Y147" i="2"/>
  <c r="Y135" i="2"/>
  <c r="Y27" i="2"/>
  <c r="Y36" i="2"/>
  <c r="Y109" i="2"/>
  <c r="Y120" i="2"/>
  <c r="Y65" i="2"/>
  <c r="Y121" i="2"/>
  <c r="Y91" i="2"/>
  <c r="Y66" i="2"/>
  <c r="Y108" i="2"/>
  <c r="Y149" i="2"/>
  <c r="Y39" i="2"/>
  <c r="Y107" i="2"/>
  <c r="Y50" i="2"/>
  <c r="Y24" i="2"/>
  <c r="Y49" i="2"/>
  <c r="Y81" i="2"/>
  <c r="Y53" i="2"/>
  <c r="Y151" i="2"/>
  <c r="Y77" i="2"/>
  <c r="Y79" i="2"/>
  <c r="Y52" i="2"/>
  <c r="Y142" i="2"/>
  <c r="Y85" i="2"/>
  <c r="Y71" i="2"/>
  <c r="Y68" i="2"/>
  <c r="Y54" i="2"/>
  <c r="Y140" i="2"/>
  <c r="Y125" i="2"/>
  <c r="Y110" i="2"/>
  <c r="Y113" i="2"/>
  <c r="Y82" i="2"/>
  <c r="Y69" i="2"/>
  <c r="Y112" i="2"/>
  <c r="Y156" i="2"/>
  <c r="Y152" i="2"/>
  <c r="Y138" i="2"/>
  <c r="Y128" i="2"/>
  <c r="Y72" i="2"/>
  <c r="Y44" i="2"/>
  <c r="Y154" i="2"/>
  <c r="Y153" i="2"/>
  <c r="Y141" i="2"/>
  <c r="Y124" i="2"/>
  <c r="Y111" i="2"/>
  <c r="Y83" i="2"/>
  <c r="Y43" i="2"/>
  <c r="Y155" i="2"/>
  <c r="Y55" i="2"/>
  <c r="Y56" i="2"/>
  <c r="Y127" i="2"/>
  <c r="Y84" i="2"/>
  <c r="Y57" i="2"/>
  <c r="Y38" i="2"/>
  <c r="Y126" i="2"/>
  <c r="Y70" i="2"/>
  <c r="Y139" i="2"/>
  <c r="Y114" i="2"/>
  <c r="Y86" i="2"/>
  <c r="Y58" i="2"/>
  <c r="Y21" i="2"/>
  <c r="E9" i="3"/>
  <c r="AA16" i="2" s="1"/>
  <c r="Z17" i="2"/>
  <c r="Y90" i="2" l="1"/>
  <c r="Y146" i="2"/>
  <c r="Y62" i="2"/>
  <c r="Y76" i="2"/>
  <c r="Y34" i="2"/>
  <c r="Y104" i="2"/>
  <c r="Y118" i="2"/>
  <c r="Y48" i="2"/>
  <c r="Y132" i="2"/>
  <c r="Y20" i="2"/>
  <c r="BK4" i="2"/>
  <c r="E10" i="3"/>
  <c r="AB16" i="2" s="1"/>
  <c r="AA17" i="2"/>
  <c r="Z100" i="2" l="1"/>
  <c r="Z96" i="2"/>
  <c r="Z29" i="2"/>
  <c r="Z25" i="2"/>
  <c r="Z98" i="2"/>
  <c r="Z99" i="2"/>
  <c r="Z97" i="2"/>
  <c r="Z30" i="2"/>
  <c r="Z64" i="2"/>
  <c r="Z133" i="2"/>
  <c r="Z151" i="2"/>
  <c r="Z67" i="2"/>
  <c r="Z122" i="2"/>
  <c r="Z121" i="2"/>
  <c r="Z149" i="2"/>
  <c r="Z123" i="2"/>
  <c r="Z27" i="2"/>
  <c r="Z66" i="2"/>
  <c r="Z137" i="2"/>
  <c r="Z26" i="2"/>
  <c r="Z80" i="2"/>
  <c r="Z147" i="2"/>
  <c r="Z28" i="2"/>
  <c r="Z63" i="2"/>
  <c r="Z78" i="2"/>
  <c r="Z105" i="2"/>
  <c r="Z81" i="2"/>
  <c r="Z150" i="2"/>
  <c r="Z136" i="2"/>
  <c r="Z119" i="2"/>
  <c r="Z107" i="2"/>
  <c r="Z113" i="2"/>
  <c r="Z77" i="2"/>
  <c r="Z135" i="2"/>
  <c r="Z109" i="2"/>
  <c r="Z92" i="2"/>
  <c r="Z91" i="2"/>
  <c r="Z65" i="2"/>
  <c r="Z95" i="2"/>
  <c r="Z94" i="2"/>
  <c r="Z82" i="2"/>
  <c r="Z53" i="2"/>
  <c r="Z39" i="2"/>
  <c r="Z36" i="2"/>
  <c r="Z41" i="2"/>
  <c r="Z120" i="2"/>
  <c r="Z93" i="2"/>
  <c r="Z51" i="2"/>
  <c r="Z52" i="2"/>
  <c r="Z50" i="2"/>
  <c r="Z38" i="2"/>
  <c r="Z134" i="2"/>
  <c r="Z108" i="2"/>
  <c r="Z79" i="2"/>
  <c r="Z35" i="2"/>
  <c r="Z22" i="2"/>
  <c r="Z148" i="2"/>
  <c r="Z40" i="2"/>
  <c r="Z49" i="2"/>
  <c r="Z23" i="2"/>
  <c r="Z24" i="2"/>
  <c r="Z106" i="2"/>
  <c r="Z37" i="2"/>
  <c r="Z86" i="2"/>
  <c r="Z42" i="2"/>
  <c r="Z156" i="2"/>
  <c r="Z138" i="2"/>
  <c r="Z110" i="2"/>
  <c r="Z112" i="2"/>
  <c r="Z111" i="2"/>
  <c r="Z140" i="2"/>
  <c r="Z114" i="2"/>
  <c r="Z84" i="2"/>
  <c r="Z124" i="2"/>
  <c r="Z125" i="2"/>
  <c r="Z154" i="2"/>
  <c r="Z153" i="2"/>
  <c r="Z55" i="2"/>
  <c r="Z126" i="2"/>
  <c r="Z142" i="2"/>
  <c r="Z128" i="2"/>
  <c r="Z127" i="2"/>
  <c r="Z70" i="2"/>
  <c r="Z57" i="2"/>
  <c r="Z21" i="2"/>
  <c r="Z155" i="2"/>
  <c r="Z152" i="2"/>
  <c r="Z69" i="2"/>
  <c r="Z54" i="2"/>
  <c r="Z56" i="2"/>
  <c r="Z58" i="2"/>
  <c r="Z83" i="2"/>
  <c r="Z44" i="2"/>
  <c r="Z139" i="2"/>
  <c r="Z85" i="2"/>
  <c r="Z71" i="2"/>
  <c r="Z43" i="2"/>
  <c r="Z141" i="2"/>
  <c r="Z72" i="2"/>
  <c r="Z68" i="2"/>
  <c r="BL4" i="2"/>
  <c r="E11" i="3"/>
  <c r="AC17" i="2" s="1"/>
  <c r="AB17" i="2"/>
  <c r="BM4" i="2" s="1"/>
  <c r="Z146" i="2" l="1"/>
  <c r="AA100" i="2"/>
  <c r="AA96" i="2"/>
  <c r="AA29" i="2"/>
  <c r="AA25" i="2"/>
  <c r="AA97" i="2"/>
  <c r="AA99" i="2"/>
  <c r="AA30" i="2"/>
  <c r="AA98" i="2"/>
  <c r="AA67" i="2"/>
  <c r="AA123" i="2"/>
  <c r="AA137" i="2"/>
  <c r="AA134" i="2"/>
  <c r="AA149" i="2"/>
  <c r="AA120" i="2"/>
  <c r="AA119" i="2"/>
  <c r="AA135" i="2"/>
  <c r="AA150" i="2"/>
  <c r="AA121" i="2"/>
  <c r="AA147" i="2"/>
  <c r="AA64" i="2"/>
  <c r="AA148" i="2"/>
  <c r="AA122" i="2"/>
  <c r="AA27" i="2"/>
  <c r="AA28" i="2"/>
  <c r="AA26" i="2"/>
  <c r="AA65" i="2"/>
  <c r="AA95" i="2"/>
  <c r="AA53" i="2"/>
  <c r="AA79" i="2"/>
  <c r="AA63" i="2"/>
  <c r="AA151" i="2"/>
  <c r="AA109" i="2"/>
  <c r="AA106" i="2"/>
  <c r="AA66" i="2"/>
  <c r="AA108" i="2"/>
  <c r="AA133" i="2"/>
  <c r="AA105" i="2"/>
  <c r="AA37" i="2"/>
  <c r="AA24" i="2"/>
  <c r="AA136" i="2"/>
  <c r="AA92" i="2"/>
  <c r="AA83" i="2"/>
  <c r="AA49" i="2"/>
  <c r="AA42" i="2"/>
  <c r="AA111" i="2"/>
  <c r="AA93" i="2"/>
  <c r="AA39" i="2"/>
  <c r="AA22" i="2"/>
  <c r="AA86" i="2"/>
  <c r="AA51" i="2"/>
  <c r="AA36" i="2"/>
  <c r="AA91" i="2"/>
  <c r="AA82" i="2"/>
  <c r="AA41" i="2"/>
  <c r="AA107" i="2"/>
  <c r="AA35" i="2"/>
  <c r="AA50" i="2"/>
  <c r="AA94" i="2"/>
  <c r="AA81" i="2"/>
  <c r="AA40" i="2"/>
  <c r="AA84" i="2"/>
  <c r="AA38" i="2"/>
  <c r="AA80" i="2"/>
  <c r="AA78" i="2"/>
  <c r="AA77" i="2"/>
  <c r="AA52" i="2"/>
  <c r="AA57" i="2"/>
  <c r="AA23" i="2"/>
  <c r="AA156" i="2"/>
  <c r="AA153" i="2"/>
  <c r="AA126" i="2"/>
  <c r="AA110" i="2"/>
  <c r="AA138" i="2"/>
  <c r="AA127" i="2"/>
  <c r="AA124" i="2"/>
  <c r="AA112" i="2"/>
  <c r="AA70" i="2"/>
  <c r="AA68" i="2"/>
  <c r="AA54" i="2"/>
  <c r="AA141" i="2"/>
  <c r="AA114" i="2"/>
  <c r="AA155" i="2"/>
  <c r="AA154" i="2"/>
  <c r="AA139" i="2"/>
  <c r="AA113" i="2"/>
  <c r="AA72" i="2"/>
  <c r="AA69" i="2"/>
  <c r="AA56" i="2"/>
  <c r="AA43" i="2"/>
  <c r="AA152" i="2"/>
  <c r="AA85" i="2"/>
  <c r="AA71" i="2"/>
  <c r="AA55" i="2"/>
  <c r="AA140" i="2"/>
  <c r="AA128" i="2"/>
  <c r="AA58" i="2"/>
  <c r="AA21" i="2"/>
  <c r="AA142" i="2"/>
  <c r="AA44" i="2"/>
  <c r="AA125" i="2"/>
  <c r="Z34" i="2"/>
  <c r="Z20" i="2"/>
  <c r="Z90" i="2"/>
  <c r="AB29" i="2"/>
  <c r="AB25" i="2"/>
  <c r="AB30" i="2"/>
  <c r="AB23" i="2"/>
  <c r="AB65" i="2"/>
  <c r="AB63" i="2"/>
  <c r="AB108" i="2"/>
  <c r="AB151" i="2"/>
  <c r="AB77" i="2"/>
  <c r="AB120" i="2"/>
  <c r="AB26" i="2"/>
  <c r="AB53" i="2"/>
  <c r="AB78" i="2"/>
  <c r="AB109" i="2"/>
  <c r="AB137" i="2"/>
  <c r="AB28" i="2"/>
  <c r="AB135" i="2"/>
  <c r="AB106" i="2"/>
  <c r="AB121" i="2"/>
  <c r="AB148" i="2"/>
  <c r="AB134" i="2"/>
  <c r="AB139" i="2"/>
  <c r="AB50" i="2"/>
  <c r="AB67" i="2"/>
  <c r="AB105" i="2"/>
  <c r="AB107" i="2"/>
  <c r="AB123" i="2"/>
  <c r="AB127" i="2"/>
  <c r="AB149" i="2"/>
  <c r="AB150" i="2"/>
  <c r="AB119" i="2"/>
  <c r="AB125" i="2"/>
  <c r="AB128" i="2"/>
  <c r="AB92" i="2"/>
  <c r="AB94" i="2"/>
  <c r="AB96" i="2"/>
  <c r="AB98" i="2"/>
  <c r="AB27" i="2"/>
  <c r="AB136" i="2"/>
  <c r="AB133" i="2"/>
  <c r="AB95" i="2"/>
  <c r="AB80" i="2"/>
  <c r="AB40" i="2"/>
  <c r="AB42" i="2"/>
  <c r="AB22" i="2"/>
  <c r="AB147" i="2"/>
  <c r="AB99" i="2"/>
  <c r="AB83" i="2"/>
  <c r="AB66" i="2"/>
  <c r="AB52" i="2"/>
  <c r="AB38" i="2"/>
  <c r="AB51" i="2"/>
  <c r="AB36" i="2"/>
  <c r="AB93" i="2"/>
  <c r="AB122" i="2"/>
  <c r="AB100" i="2"/>
  <c r="AB64" i="2"/>
  <c r="AB41" i="2"/>
  <c r="AB97" i="2"/>
  <c r="AB81" i="2"/>
  <c r="AB49" i="2"/>
  <c r="AB37" i="2"/>
  <c r="AB24" i="2"/>
  <c r="AB35" i="2"/>
  <c r="AB91" i="2"/>
  <c r="AB39" i="2"/>
  <c r="AB79" i="2"/>
  <c r="AB111" i="2"/>
  <c r="AB112" i="2"/>
  <c r="AB85" i="2"/>
  <c r="AB71" i="2"/>
  <c r="AB55" i="2"/>
  <c r="AB44" i="2"/>
  <c r="AB152" i="2"/>
  <c r="AB72" i="2"/>
  <c r="AB43" i="2"/>
  <c r="AB155" i="2"/>
  <c r="AB141" i="2"/>
  <c r="AB124" i="2"/>
  <c r="AB86" i="2"/>
  <c r="AB58" i="2"/>
  <c r="AB21" i="2"/>
  <c r="AB138" i="2"/>
  <c r="AB84" i="2"/>
  <c r="AB57" i="2"/>
  <c r="AB126" i="2"/>
  <c r="AB68" i="2"/>
  <c r="AB142" i="2"/>
  <c r="AB82" i="2"/>
  <c r="AB56" i="2"/>
  <c r="AB113" i="2"/>
  <c r="AB114" i="2"/>
  <c r="AB69" i="2"/>
  <c r="AB154" i="2"/>
  <c r="AB153" i="2"/>
  <c r="AB110" i="2"/>
  <c r="AB70" i="2"/>
  <c r="AB156" i="2"/>
  <c r="AB54" i="2"/>
  <c r="AB140" i="2"/>
  <c r="Z132" i="2"/>
  <c r="Z62" i="2"/>
  <c r="Z76" i="2"/>
  <c r="Z118" i="2"/>
  <c r="Z104" i="2"/>
  <c r="Z48" i="2"/>
  <c r="E12" i="3"/>
  <c r="AD16" i="2" s="1"/>
  <c r="AC16" i="2"/>
  <c r="AB76" i="2" l="1"/>
  <c r="AB90" i="2"/>
  <c r="AB104" i="2"/>
  <c r="AA34" i="2"/>
  <c r="AB132" i="2"/>
  <c r="AB118" i="2"/>
  <c r="AB62" i="2"/>
  <c r="AA90" i="2"/>
  <c r="AB34" i="2"/>
  <c r="AA118" i="2"/>
  <c r="AA62" i="2"/>
  <c r="AA146" i="2"/>
  <c r="AA48" i="2"/>
  <c r="AB48" i="2"/>
  <c r="AB20" i="2"/>
  <c r="AB146" i="2"/>
  <c r="AA20" i="2"/>
  <c r="AA104" i="2"/>
  <c r="AA132" i="2"/>
  <c r="AA76" i="2"/>
  <c r="BN4" i="2"/>
  <c r="E13" i="3"/>
  <c r="AE16" i="2" s="1"/>
  <c r="AD17" i="2"/>
  <c r="BO4" i="2" s="1"/>
  <c r="AD25" i="2" l="1"/>
  <c r="AD23" i="2"/>
  <c r="AD30" i="2"/>
  <c r="AD29" i="2"/>
  <c r="AD26" i="2"/>
  <c r="AD28" i="2"/>
  <c r="AD134" i="2"/>
  <c r="AD119" i="2"/>
  <c r="AD120" i="2"/>
  <c r="AD122" i="2"/>
  <c r="AD124" i="2"/>
  <c r="AD27" i="2"/>
  <c r="AD148" i="2"/>
  <c r="AD150" i="2"/>
  <c r="AD153" i="2"/>
  <c r="AD156" i="2"/>
  <c r="AD136" i="2"/>
  <c r="AD133" i="2"/>
  <c r="AD80" i="2"/>
  <c r="AD128" i="2"/>
  <c r="AD147" i="2"/>
  <c r="AD151" i="2"/>
  <c r="AD125" i="2"/>
  <c r="AD105" i="2"/>
  <c r="AD107" i="2"/>
  <c r="AD109" i="2"/>
  <c r="AD135" i="2"/>
  <c r="AD137" i="2"/>
  <c r="AD123" i="2"/>
  <c r="AD113" i="2"/>
  <c r="AD149" i="2"/>
  <c r="AD92" i="2"/>
  <c r="AD95" i="2"/>
  <c r="AD71" i="2"/>
  <c r="AD57" i="2"/>
  <c r="AD44" i="2"/>
  <c r="AD66" i="2"/>
  <c r="AD68" i="2"/>
  <c r="AD50" i="2"/>
  <c r="AD111" i="2"/>
  <c r="AD96" i="2"/>
  <c r="AD99" i="2"/>
  <c r="AD86" i="2"/>
  <c r="AD41" i="2"/>
  <c r="AD22" i="2"/>
  <c r="AD93" i="2"/>
  <c r="AD82" i="2"/>
  <c r="AD35" i="2"/>
  <c r="AD37" i="2"/>
  <c r="AD39" i="2"/>
  <c r="AD155" i="2"/>
  <c r="AD121" i="2"/>
  <c r="AD106" i="2"/>
  <c r="AD79" i="2"/>
  <c r="AD78" i="2"/>
  <c r="AD51" i="2"/>
  <c r="AD94" i="2"/>
  <c r="AD97" i="2"/>
  <c r="AD100" i="2"/>
  <c r="AD98" i="2"/>
  <c r="AD77" i="2"/>
  <c r="AD64" i="2"/>
  <c r="AD63" i="2"/>
  <c r="AD40" i="2"/>
  <c r="AD42" i="2"/>
  <c r="AD69" i="2"/>
  <c r="AD52" i="2"/>
  <c r="AD81" i="2"/>
  <c r="AD54" i="2"/>
  <c r="AD53" i="2"/>
  <c r="AD91" i="2"/>
  <c r="AD65" i="2"/>
  <c r="AD49" i="2"/>
  <c r="AD36" i="2"/>
  <c r="AD24" i="2"/>
  <c r="AD67" i="2"/>
  <c r="AD38" i="2"/>
  <c r="AD108" i="2"/>
  <c r="AD126" i="2"/>
  <c r="AD140" i="2"/>
  <c r="AD43" i="2"/>
  <c r="AD152" i="2"/>
  <c r="AD138" i="2"/>
  <c r="AD72" i="2"/>
  <c r="AD84" i="2"/>
  <c r="AD85" i="2"/>
  <c r="AD56" i="2"/>
  <c r="AD114" i="2"/>
  <c r="AD127" i="2"/>
  <c r="AD83" i="2"/>
  <c r="AD58" i="2"/>
  <c r="AD141" i="2"/>
  <c r="AD154" i="2"/>
  <c r="AD55" i="2"/>
  <c r="AD110" i="2"/>
  <c r="AD21" i="2"/>
  <c r="AD70" i="2"/>
  <c r="AD142" i="2"/>
  <c r="AD112" i="2"/>
  <c r="AD139" i="2"/>
  <c r="AC42" i="2"/>
  <c r="AC29" i="2"/>
  <c r="AC98" i="2"/>
  <c r="AC23" i="2"/>
  <c r="AC30" i="2"/>
  <c r="AC41" i="2"/>
  <c r="AC25" i="2"/>
  <c r="AC50" i="2"/>
  <c r="AC27" i="2"/>
  <c r="AC35" i="2"/>
  <c r="AC53" i="2"/>
  <c r="AC28" i="2"/>
  <c r="AC95" i="2"/>
  <c r="AC92" i="2"/>
  <c r="AC96" i="2"/>
  <c r="AC39" i="2"/>
  <c r="AC149" i="2"/>
  <c r="AC151" i="2"/>
  <c r="AC148" i="2"/>
  <c r="AC26" i="2"/>
  <c r="AC134" i="2"/>
  <c r="AC121" i="2"/>
  <c r="AC36" i="2"/>
  <c r="AC147" i="2"/>
  <c r="AC137" i="2"/>
  <c r="AC150" i="2"/>
  <c r="AC127" i="2"/>
  <c r="AC122" i="2"/>
  <c r="AC94" i="2"/>
  <c r="AC139" i="2"/>
  <c r="AC126" i="2"/>
  <c r="AC105" i="2"/>
  <c r="AC107" i="2"/>
  <c r="AC109" i="2"/>
  <c r="AC91" i="2"/>
  <c r="AC133" i="2"/>
  <c r="AC119" i="2"/>
  <c r="AC124" i="2"/>
  <c r="AC120" i="2"/>
  <c r="AC123" i="2"/>
  <c r="AC113" i="2"/>
  <c r="AC125" i="2"/>
  <c r="AC93" i="2"/>
  <c r="AC78" i="2"/>
  <c r="AC68" i="2"/>
  <c r="AC38" i="2"/>
  <c r="AC77" i="2"/>
  <c r="AC49" i="2"/>
  <c r="AC24" i="2"/>
  <c r="AC135" i="2"/>
  <c r="AC81" i="2"/>
  <c r="AC69" i="2"/>
  <c r="AC57" i="2"/>
  <c r="AC136" i="2"/>
  <c r="AC111" i="2"/>
  <c r="AC80" i="2"/>
  <c r="AC63" i="2"/>
  <c r="AC40" i="2"/>
  <c r="AC106" i="2"/>
  <c r="AC97" i="2"/>
  <c r="AC22" i="2"/>
  <c r="AC100" i="2"/>
  <c r="AC86" i="2"/>
  <c r="AC66" i="2"/>
  <c r="AC99" i="2"/>
  <c r="AC65" i="2"/>
  <c r="AC52" i="2"/>
  <c r="AC37" i="2"/>
  <c r="AC64" i="2"/>
  <c r="AC71" i="2"/>
  <c r="AC51" i="2"/>
  <c r="AC108" i="2"/>
  <c r="AC82" i="2"/>
  <c r="AC79" i="2"/>
  <c r="AC67" i="2"/>
  <c r="AC156" i="2"/>
  <c r="AC154" i="2"/>
  <c r="AC153" i="2"/>
  <c r="AC140" i="2"/>
  <c r="AC138" i="2"/>
  <c r="AC128" i="2"/>
  <c r="AC55" i="2"/>
  <c r="AC112" i="2"/>
  <c r="AC114" i="2"/>
  <c r="AC84" i="2"/>
  <c r="AC58" i="2"/>
  <c r="AC21" i="2"/>
  <c r="AC155" i="2"/>
  <c r="AC83" i="2"/>
  <c r="AC54" i="2"/>
  <c r="AC44" i="2"/>
  <c r="AC141" i="2"/>
  <c r="AC85" i="2"/>
  <c r="AC56" i="2"/>
  <c r="AC142" i="2"/>
  <c r="AC70" i="2"/>
  <c r="AC152" i="2"/>
  <c r="AC43" i="2"/>
  <c r="AC110" i="2"/>
  <c r="AC72" i="2"/>
  <c r="E14" i="3"/>
  <c r="AF16" i="2" s="1"/>
  <c r="AE17" i="2"/>
  <c r="BP4" i="2" s="1"/>
  <c r="AD118" i="2" l="1"/>
  <c r="AC62" i="2"/>
  <c r="AD20" i="2"/>
  <c r="AC34" i="2"/>
  <c r="AC132" i="2"/>
  <c r="AD104" i="2"/>
  <c r="AC90" i="2"/>
  <c r="AD90" i="2"/>
  <c r="AC48" i="2"/>
  <c r="AC76" i="2"/>
  <c r="AC118" i="2"/>
  <c r="AC20" i="2"/>
  <c r="AD132" i="2"/>
  <c r="AE23" i="2"/>
  <c r="AE29" i="2"/>
  <c r="AE25" i="2"/>
  <c r="AE30" i="2"/>
  <c r="AE148" i="2"/>
  <c r="AE27" i="2"/>
  <c r="AE149" i="2"/>
  <c r="AE150" i="2"/>
  <c r="AE147" i="2"/>
  <c r="AE28" i="2"/>
  <c r="AE151" i="2"/>
  <c r="AE137" i="2"/>
  <c r="AE135" i="2"/>
  <c r="AE26" i="2"/>
  <c r="AE91" i="2"/>
  <c r="AE93" i="2"/>
  <c r="AE95" i="2"/>
  <c r="AE97" i="2"/>
  <c r="AE99" i="2"/>
  <c r="AE85" i="2"/>
  <c r="AE127" i="2"/>
  <c r="AE122" i="2"/>
  <c r="AE105" i="2"/>
  <c r="AE107" i="2"/>
  <c r="AE109" i="2"/>
  <c r="AE112" i="2"/>
  <c r="AE136" i="2"/>
  <c r="AE119" i="2"/>
  <c r="AE120" i="2"/>
  <c r="AE125" i="2"/>
  <c r="AE128" i="2"/>
  <c r="AE113" i="2"/>
  <c r="AE134" i="2"/>
  <c r="AE92" i="2"/>
  <c r="AE94" i="2"/>
  <c r="AE96" i="2"/>
  <c r="AE98" i="2"/>
  <c r="AE100" i="2"/>
  <c r="AE106" i="2"/>
  <c r="AE79" i="2"/>
  <c r="AE78" i="2"/>
  <c r="AE24" i="2"/>
  <c r="AE114" i="2"/>
  <c r="AE77" i="2"/>
  <c r="AE64" i="2"/>
  <c r="AE53" i="2"/>
  <c r="AE37" i="2"/>
  <c r="AE42" i="2"/>
  <c r="AE133" i="2"/>
  <c r="AE139" i="2"/>
  <c r="AE63" i="2"/>
  <c r="AE52" i="2"/>
  <c r="AE51" i="2"/>
  <c r="AE40" i="2"/>
  <c r="AE35" i="2"/>
  <c r="AE108" i="2"/>
  <c r="AE81" i="2"/>
  <c r="AE84" i="2"/>
  <c r="AE65" i="2"/>
  <c r="AE67" i="2"/>
  <c r="AE69" i="2"/>
  <c r="AE49" i="2"/>
  <c r="AE121" i="2"/>
  <c r="AE83" i="2"/>
  <c r="AE80" i="2"/>
  <c r="AE38" i="2"/>
  <c r="AE111" i="2"/>
  <c r="AE71" i="2"/>
  <c r="AE68" i="2"/>
  <c r="AE39" i="2"/>
  <c r="AE22" i="2"/>
  <c r="AE50" i="2"/>
  <c r="AE66" i="2"/>
  <c r="AE55" i="2"/>
  <c r="AE41" i="2"/>
  <c r="AE123" i="2"/>
  <c r="AE36" i="2"/>
  <c r="AE126" i="2"/>
  <c r="AE54" i="2"/>
  <c r="AE57" i="2"/>
  <c r="AE44" i="2"/>
  <c r="AE142" i="2"/>
  <c r="AE124" i="2"/>
  <c r="AE56" i="2"/>
  <c r="AE82" i="2"/>
  <c r="AE155" i="2"/>
  <c r="AE152" i="2"/>
  <c r="AE141" i="2"/>
  <c r="AE43" i="2"/>
  <c r="AE110" i="2"/>
  <c r="AE138" i="2"/>
  <c r="AE156" i="2"/>
  <c r="AE154" i="2"/>
  <c r="AE153" i="2"/>
  <c r="AE58" i="2"/>
  <c r="AE72" i="2"/>
  <c r="AE70" i="2"/>
  <c r="AE21" i="2"/>
  <c r="AE86" i="2"/>
  <c r="AE140" i="2"/>
  <c r="AC146" i="2"/>
  <c r="AD76" i="2"/>
  <c r="AD146" i="2"/>
  <c r="AC104" i="2"/>
  <c r="AD62" i="2"/>
  <c r="AD34" i="2"/>
  <c r="AD48" i="2"/>
  <c r="E15" i="3"/>
  <c r="AG16" i="2" s="1"/>
  <c r="AF17" i="2"/>
  <c r="BQ4" i="2" s="1"/>
  <c r="AE76" i="2" l="1"/>
  <c r="AE118" i="2"/>
  <c r="AE20" i="2"/>
  <c r="AE132" i="2"/>
  <c r="AE62" i="2"/>
  <c r="AF42" i="2"/>
  <c r="AF30" i="2"/>
  <c r="AF41" i="2"/>
  <c r="AF25" i="2"/>
  <c r="AF29" i="2"/>
  <c r="AF23" i="2"/>
  <c r="AF26" i="2"/>
  <c r="AF28" i="2"/>
  <c r="AF36" i="2"/>
  <c r="AF39" i="2"/>
  <c r="AF35" i="2"/>
  <c r="AF37" i="2"/>
  <c r="AF151" i="2"/>
  <c r="AF139" i="2"/>
  <c r="AF121" i="2"/>
  <c r="AF149" i="2"/>
  <c r="AF136" i="2"/>
  <c r="AF153" i="2"/>
  <c r="AF133" i="2"/>
  <c r="AF147" i="2"/>
  <c r="AF119" i="2"/>
  <c r="AF122" i="2"/>
  <c r="AF108" i="2"/>
  <c r="AF97" i="2"/>
  <c r="AF80" i="2"/>
  <c r="AF134" i="2"/>
  <c r="AF126" i="2"/>
  <c r="AF106" i="2"/>
  <c r="AF148" i="2"/>
  <c r="AF120" i="2"/>
  <c r="AF123" i="2"/>
  <c r="AF127" i="2"/>
  <c r="AF109" i="2"/>
  <c r="AF135" i="2"/>
  <c r="AF91" i="2"/>
  <c r="AF94" i="2"/>
  <c r="AF65" i="2"/>
  <c r="AF137" i="2"/>
  <c r="AF68" i="2"/>
  <c r="AF50" i="2"/>
  <c r="AF125" i="2"/>
  <c r="AF105" i="2"/>
  <c r="AF92" i="2"/>
  <c r="AF95" i="2"/>
  <c r="AF98" i="2"/>
  <c r="AF55" i="2"/>
  <c r="AF22" i="2"/>
  <c r="AF107" i="2"/>
  <c r="AF64" i="2"/>
  <c r="AF63" i="2"/>
  <c r="AF66" i="2"/>
  <c r="AF128" i="2"/>
  <c r="AF86" i="2"/>
  <c r="AF78" i="2"/>
  <c r="AF69" i="2"/>
  <c r="AF53" i="2"/>
  <c r="AF52" i="2"/>
  <c r="AF51" i="2"/>
  <c r="AF38" i="2"/>
  <c r="AF24" i="2"/>
  <c r="AF150" i="2"/>
  <c r="AF99" i="2"/>
  <c r="AF79" i="2"/>
  <c r="AF49" i="2"/>
  <c r="AF40" i="2"/>
  <c r="AF67" i="2"/>
  <c r="AF96" i="2"/>
  <c r="AF82" i="2"/>
  <c r="AF27" i="2"/>
  <c r="AF93" i="2"/>
  <c r="AF100" i="2"/>
  <c r="AF57" i="2"/>
  <c r="AF77" i="2"/>
  <c r="AF81" i="2"/>
  <c r="AF71" i="2"/>
  <c r="AF110" i="2"/>
  <c r="AF114" i="2"/>
  <c r="AF155" i="2"/>
  <c r="AF72" i="2"/>
  <c r="AF152" i="2"/>
  <c r="AF140" i="2"/>
  <c r="AF70" i="2"/>
  <c r="AF58" i="2"/>
  <c r="AF142" i="2"/>
  <c r="AF124" i="2"/>
  <c r="AF113" i="2"/>
  <c r="AF84" i="2"/>
  <c r="AF85" i="2"/>
  <c r="AF21" i="2"/>
  <c r="AF154" i="2"/>
  <c r="AF138" i="2"/>
  <c r="AF111" i="2"/>
  <c r="AF112" i="2"/>
  <c r="AF83" i="2"/>
  <c r="AF44" i="2"/>
  <c r="AF56" i="2"/>
  <c r="AF141" i="2"/>
  <c r="AF43" i="2"/>
  <c r="AF54" i="2"/>
  <c r="AF48" i="2" s="1"/>
  <c r="AF156" i="2"/>
  <c r="AE146" i="2"/>
  <c r="AE48" i="2"/>
  <c r="AE34" i="2"/>
  <c r="AE104" i="2"/>
  <c r="AE90" i="2"/>
  <c r="AG17" i="2"/>
  <c r="E16" i="3"/>
  <c r="AH17" i="2" s="1"/>
  <c r="AF132" i="2" l="1"/>
  <c r="AF146" i="2"/>
  <c r="AF90" i="2"/>
  <c r="AF20" i="2"/>
  <c r="AF62" i="2"/>
  <c r="AF118" i="2"/>
  <c r="AF34" i="2"/>
  <c r="AF76" i="2"/>
  <c r="AF104" i="2"/>
  <c r="BR4" i="2"/>
  <c r="E17" i="3"/>
  <c r="AI17" i="2" s="1"/>
  <c r="AH16" i="2"/>
  <c r="AG100" i="2" l="1"/>
  <c r="AG96" i="2"/>
  <c r="AG30" i="2"/>
  <c r="AG98" i="2"/>
  <c r="AG41" i="2"/>
  <c r="AG148" i="2"/>
  <c r="AG52" i="2"/>
  <c r="AG97" i="2"/>
  <c r="AG123" i="2"/>
  <c r="AG99" i="2"/>
  <c r="AG67" i="2"/>
  <c r="AG29" i="2"/>
  <c r="AG25" i="2"/>
  <c r="AG23" i="2"/>
  <c r="AG42" i="2"/>
  <c r="AG53" i="2"/>
  <c r="AG150" i="2"/>
  <c r="AG107" i="2"/>
  <c r="AG147" i="2"/>
  <c r="AG26" i="2"/>
  <c r="AG36" i="2"/>
  <c r="AG66" i="2"/>
  <c r="AG77" i="2"/>
  <c r="AG106" i="2"/>
  <c r="AG120" i="2"/>
  <c r="AG27" i="2"/>
  <c r="AG37" i="2"/>
  <c r="AG65" i="2"/>
  <c r="AG78" i="2"/>
  <c r="AG93" i="2"/>
  <c r="AG151" i="2"/>
  <c r="AG149" i="2"/>
  <c r="AG80" i="2"/>
  <c r="AG134" i="2"/>
  <c r="AG39" i="2"/>
  <c r="AG108" i="2"/>
  <c r="AG135" i="2"/>
  <c r="AG28" i="2"/>
  <c r="AG121" i="2"/>
  <c r="AG133" i="2"/>
  <c r="AG35" i="2"/>
  <c r="AG92" i="2"/>
  <c r="AG94" i="2"/>
  <c r="AG109" i="2"/>
  <c r="AG137" i="2"/>
  <c r="AG50" i="2"/>
  <c r="AG136" i="2"/>
  <c r="AG122" i="2"/>
  <c r="AG119" i="2"/>
  <c r="AG40" i="2"/>
  <c r="AG81" i="2"/>
  <c r="AG64" i="2"/>
  <c r="AG58" i="2"/>
  <c r="AG24" i="2"/>
  <c r="AG79" i="2"/>
  <c r="AG49" i="2"/>
  <c r="AG83" i="2"/>
  <c r="AG51" i="2"/>
  <c r="AG63" i="2"/>
  <c r="AG22" i="2"/>
  <c r="AG105" i="2"/>
  <c r="AG95" i="2"/>
  <c r="AG91" i="2"/>
  <c r="AG56" i="2"/>
  <c r="AG54" i="2"/>
  <c r="AG153" i="2"/>
  <c r="AG114" i="2"/>
  <c r="AG156" i="2"/>
  <c r="AG127" i="2"/>
  <c r="AG110" i="2"/>
  <c r="AG86" i="2"/>
  <c r="AG85" i="2"/>
  <c r="AG44" i="2"/>
  <c r="AG128" i="2"/>
  <c r="AG111" i="2"/>
  <c r="AG154" i="2"/>
  <c r="AG84" i="2"/>
  <c r="AG70" i="2"/>
  <c r="AG57" i="2"/>
  <c r="AG43" i="2"/>
  <c r="AG38" i="2"/>
  <c r="AG139" i="2"/>
  <c r="AG138" i="2"/>
  <c r="AG125" i="2"/>
  <c r="AG126" i="2"/>
  <c r="AG72" i="2"/>
  <c r="AG140" i="2"/>
  <c r="AG142" i="2"/>
  <c r="AG71" i="2"/>
  <c r="AG68" i="2"/>
  <c r="AG124" i="2"/>
  <c r="AG82" i="2"/>
  <c r="AG21" i="2"/>
  <c r="AG155" i="2"/>
  <c r="AG112" i="2"/>
  <c r="AG113" i="2"/>
  <c r="AG141" i="2"/>
  <c r="AG55" i="2"/>
  <c r="AG69" i="2"/>
  <c r="AG152" i="2"/>
  <c r="E18" i="3"/>
  <c r="AJ17" i="2" s="1"/>
  <c r="AI16" i="2"/>
  <c r="BT4" i="2" s="1"/>
  <c r="BS4" i="2"/>
  <c r="AG34" i="2" l="1"/>
  <c r="AG76" i="2"/>
  <c r="AI23" i="2"/>
  <c r="AI137" i="2"/>
  <c r="AI99" i="2"/>
  <c r="AI67" i="2"/>
  <c r="AI29" i="2"/>
  <c r="AI25" i="2"/>
  <c r="AI121" i="2"/>
  <c r="AI98" i="2"/>
  <c r="AI100" i="2"/>
  <c r="AI97" i="2"/>
  <c r="AI96" i="2"/>
  <c r="AI30" i="2"/>
  <c r="AI151" i="2"/>
  <c r="AI66" i="2"/>
  <c r="AI149" i="2"/>
  <c r="AI53" i="2"/>
  <c r="AI148" i="2"/>
  <c r="AI49" i="2"/>
  <c r="AI28" i="2"/>
  <c r="AI26" i="2"/>
  <c r="AI123" i="2"/>
  <c r="AI63" i="2"/>
  <c r="AI95" i="2"/>
  <c r="AI65" i="2"/>
  <c r="AI92" i="2"/>
  <c r="AI150" i="2"/>
  <c r="AI136" i="2"/>
  <c r="AI107" i="2"/>
  <c r="AI80" i="2"/>
  <c r="AI94" i="2"/>
  <c r="AI120" i="2"/>
  <c r="AI134" i="2"/>
  <c r="AI119" i="2"/>
  <c r="AI109" i="2"/>
  <c r="AI93" i="2"/>
  <c r="AI106" i="2"/>
  <c r="AI147" i="2"/>
  <c r="AI27" i="2"/>
  <c r="AI83" i="2"/>
  <c r="AI51" i="2"/>
  <c r="AI40" i="2"/>
  <c r="AI105" i="2"/>
  <c r="AI52" i="2"/>
  <c r="AI37" i="2"/>
  <c r="AI86" i="2"/>
  <c r="AI42" i="2"/>
  <c r="AI24" i="2"/>
  <c r="AI22" i="2"/>
  <c r="AI79" i="2"/>
  <c r="AI82" i="2"/>
  <c r="AI39" i="2"/>
  <c r="AI135" i="2"/>
  <c r="AI122" i="2"/>
  <c r="AI78" i="2"/>
  <c r="AI64" i="2"/>
  <c r="AI50" i="2"/>
  <c r="AI36" i="2"/>
  <c r="AI133" i="2"/>
  <c r="AI91" i="2"/>
  <c r="AI108" i="2"/>
  <c r="AI81" i="2"/>
  <c r="AI35" i="2"/>
  <c r="AI77" i="2"/>
  <c r="AI41" i="2"/>
  <c r="AI38" i="2"/>
  <c r="AI110" i="2"/>
  <c r="AI55" i="2"/>
  <c r="AI142" i="2"/>
  <c r="AI138" i="2"/>
  <c r="AI124" i="2"/>
  <c r="AI84" i="2"/>
  <c r="AI156" i="2"/>
  <c r="AI153" i="2"/>
  <c r="AI127" i="2"/>
  <c r="AI112" i="2"/>
  <c r="AI72" i="2"/>
  <c r="AI114" i="2"/>
  <c r="AI68" i="2"/>
  <c r="AI128" i="2"/>
  <c r="AI113" i="2"/>
  <c r="AI69" i="2"/>
  <c r="AI71" i="2"/>
  <c r="AI54" i="2"/>
  <c r="AI141" i="2"/>
  <c r="AI111" i="2"/>
  <c r="AI85" i="2"/>
  <c r="AI44" i="2"/>
  <c r="AI155" i="2"/>
  <c r="AI152" i="2"/>
  <c r="AI154" i="2"/>
  <c r="AI125" i="2"/>
  <c r="AI56" i="2"/>
  <c r="AI139" i="2"/>
  <c r="AI70" i="2"/>
  <c r="AI58" i="2"/>
  <c r="AI21" i="2"/>
  <c r="AI126" i="2"/>
  <c r="AI57" i="2"/>
  <c r="AI140" i="2"/>
  <c r="AI43" i="2"/>
  <c r="AG20" i="2"/>
  <c r="AG104" i="2"/>
  <c r="AG118" i="2"/>
  <c r="AG132" i="2"/>
  <c r="AG48" i="2"/>
  <c r="AH98" i="2"/>
  <c r="AH97" i="2"/>
  <c r="AH148" i="2"/>
  <c r="AH52" i="2"/>
  <c r="AH96" i="2"/>
  <c r="AH137" i="2"/>
  <c r="AH99" i="2"/>
  <c r="AH67" i="2"/>
  <c r="AH29" i="2"/>
  <c r="AH25" i="2"/>
  <c r="AH23" i="2"/>
  <c r="AH100" i="2"/>
  <c r="AH30" i="2"/>
  <c r="AH27" i="2"/>
  <c r="AH49" i="2"/>
  <c r="AH65" i="2"/>
  <c r="AH93" i="2"/>
  <c r="AH121" i="2"/>
  <c r="AH151" i="2"/>
  <c r="AH28" i="2"/>
  <c r="AH150" i="2"/>
  <c r="AH147" i="2"/>
  <c r="AH95" i="2"/>
  <c r="AH123" i="2"/>
  <c r="AH92" i="2"/>
  <c r="AH66" i="2"/>
  <c r="AH135" i="2"/>
  <c r="AH149" i="2"/>
  <c r="AH26" i="2"/>
  <c r="AH80" i="2"/>
  <c r="AH78" i="2"/>
  <c r="AH120" i="2"/>
  <c r="AH133" i="2"/>
  <c r="AH108" i="2"/>
  <c r="AH85" i="2"/>
  <c r="AH119" i="2"/>
  <c r="AH105" i="2"/>
  <c r="AH91" i="2"/>
  <c r="AH94" i="2"/>
  <c r="AH50" i="2"/>
  <c r="AH136" i="2"/>
  <c r="AH107" i="2"/>
  <c r="AH122" i="2"/>
  <c r="AH106" i="2"/>
  <c r="AH64" i="2"/>
  <c r="AH42" i="2"/>
  <c r="AH39" i="2"/>
  <c r="AH81" i="2"/>
  <c r="AH63" i="2"/>
  <c r="AH36" i="2"/>
  <c r="AH134" i="2"/>
  <c r="AH54" i="2"/>
  <c r="AH58" i="2"/>
  <c r="AH41" i="2"/>
  <c r="AH22" i="2"/>
  <c r="AH53" i="2"/>
  <c r="AH77" i="2"/>
  <c r="AH38" i="2"/>
  <c r="AH43" i="2"/>
  <c r="AH109" i="2"/>
  <c r="AH79" i="2"/>
  <c r="AH35" i="2"/>
  <c r="AH24" i="2"/>
  <c r="AH51" i="2"/>
  <c r="AH40" i="2"/>
  <c r="AH82" i="2"/>
  <c r="AH86" i="2"/>
  <c r="AH37" i="2"/>
  <c r="AH152" i="2"/>
  <c r="AH140" i="2"/>
  <c r="AH124" i="2"/>
  <c r="AH111" i="2"/>
  <c r="AH139" i="2"/>
  <c r="AH141" i="2"/>
  <c r="AH70" i="2"/>
  <c r="AH57" i="2"/>
  <c r="AH154" i="2"/>
  <c r="AH142" i="2"/>
  <c r="AH138" i="2"/>
  <c r="AH112" i="2"/>
  <c r="AH72" i="2"/>
  <c r="AH153" i="2"/>
  <c r="AH127" i="2"/>
  <c r="AH110" i="2"/>
  <c r="AH69" i="2"/>
  <c r="AH68" i="2"/>
  <c r="AH44" i="2"/>
  <c r="AH21" i="2"/>
  <c r="AH156" i="2"/>
  <c r="AH125" i="2"/>
  <c r="AH126" i="2"/>
  <c r="AH84" i="2"/>
  <c r="AH83" i="2"/>
  <c r="AH71" i="2"/>
  <c r="AH55" i="2"/>
  <c r="AH128" i="2"/>
  <c r="AH155" i="2"/>
  <c r="AH114" i="2"/>
  <c r="AH113" i="2"/>
  <c r="AH56" i="2"/>
  <c r="AG90" i="2"/>
  <c r="AG146" i="2"/>
  <c r="AG62" i="2"/>
  <c r="E19" i="3"/>
  <c r="AK17" i="2" s="1"/>
  <c r="AJ16" i="2"/>
  <c r="BU4" i="2" s="1"/>
  <c r="AI76" i="2" l="1"/>
  <c r="AH90" i="2"/>
  <c r="AH104" i="2"/>
  <c r="AI132" i="2"/>
  <c r="AH48" i="2"/>
  <c r="AI62" i="2"/>
  <c r="AH146" i="2"/>
  <c r="AI34" i="2"/>
  <c r="AH118" i="2"/>
  <c r="AI90" i="2"/>
  <c r="AJ29" i="2"/>
  <c r="AJ25" i="2"/>
  <c r="AJ30" i="2"/>
  <c r="AJ23" i="2"/>
  <c r="AJ108" i="2"/>
  <c r="AJ106" i="2"/>
  <c r="AJ120" i="2"/>
  <c r="AJ136" i="2"/>
  <c r="AJ26" i="2"/>
  <c r="AJ63" i="2"/>
  <c r="AJ79" i="2"/>
  <c r="AJ107" i="2"/>
  <c r="AJ151" i="2"/>
  <c r="AJ64" i="2"/>
  <c r="AJ28" i="2"/>
  <c r="AJ65" i="2"/>
  <c r="AJ135" i="2"/>
  <c r="AJ134" i="2"/>
  <c r="AJ119" i="2"/>
  <c r="AJ122" i="2"/>
  <c r="AJ123" i="2"/>
  <c r="AJ67" i="2"/>
  <c r="AJ105" i="2"/>
  <c r="AJ148" i="2"/>
  <c r="AJ80" i="2"/>
  <c r="AJ139" i="2"/>
  <c r="AJ78" i="2"/>
  <c r="AJ77" i="2"/>
  <c r="AJ109" i="2"/>
  <c r="AJ147" i="2"/>
  <c r="AJ127" i="2"/>
  <c r="AJ149" i="2"/>
  <c r="AJ100" i="2"/>
  <c r="AJ133" i="2"/>
  <c r="AJ128" i="2"/>
  <c r="AJ27" i="2"/>
  <c r="AJ150" i="2"/>
  <c r="AJ121" i="2"/>
  <c r="AJ91" i="2"/>
  <c r="AJ98" i="2"/>
  <c r="AJ68" i="2"/>
  <c r="AJ49" i="2"/>
  <c r="AJ92" i="2"/>
  <c r="AJ95" i="2"/>
  <c r="AJ83" i="2"/>
  <c r="AJ50" i="2"/>
  <c r="AJ40" i="2"/>
  <c r="AJ42" i="2"/>
  <c r="AJ99" i="2"/>
  <c r="AJ81" i="2"/>
  <c r="AJ51" i="2"/>
  <c r="AJ38" i="2"/>
  <c r="AJ96" i="2"/>
  <c r="AJ70" i="2"/>
  <c r="AJ36" i="2"/>
  <c r="AJ93" i="2"/>
  <c r="AJ82" i="2"/>
  <c r="AJ52" i="2"/>
  <c r="AJ53" i="2"/>
  <c r="AJ137" i="2"/>
  <c r="AJ35" i="2"/>
  <c r="AJ97" i="2"/>
  <c r="AJ37" i="2"/>
  <c r="AJ39" i="2"/>
  <c r="AJ22" i="2"/>
  <c r="AJ84" i="2"/>
  <c r="AJ41" i="2"/>
  <c r="AJ86" i="2"/>
  <c r="AJ24" i="2"/>
  <c r="AJ94" i="2"/>
  <c r="AJ66" i="2"/>
  <c r="AJ58" i="2"/>
  <c r="AJ43" i="2"/>
  <c r="AJ114" i="2"/>
  <c r="AJ155" i="2"/>
  <c r="AJ142" i="2"/>
  <c r="AJ141" i="2"/>
  <c r="AJ110" i="2"/>
  <c r="AJ125" i="2"/>
  <c r="AJ85" i="2"/>
  <c r="AJ72" i="2"/>
  <c r="AJ21" i="2"/>
  <c r="AJ140" i="2"/>
  <c r="AJ55" i="2"/>
  <c r="AJ152" i="2"/>
  <c r="AJ124" i="2"/>
  <c r="AJ154" i="2"/>
  <c r="AJ153" i="2"/>
  <c r="AJ126" i="2"/>
  <c r="AJ112" i="2"/>
  <c r="AJ113" i="2"/>
  <c r="AJ57" i="2"/>
  <c r="AJ54" i="2"/>
  <c r="AJ111" i="2"/>
  <c r="AJ71" i="2"/>
  <c r="AJ138" i="2"/>
  <c r="AJ56" i="2"/>
  <c r="AJ156" i="2"/>
  <c r="AJ69" i="2"/>
  <c r="AJ44" i="2"/>
  <c r="AH76" i="2"/>
  <c r="AH62" i="2"/>
  <c r="AH132" i="2"/>
  <c r="AI48" i="2"/>
  <c r="AI118" i="2"/>
  <c r="AI104" i="2"/>
  <c r="AH20" i="2"/>
  <c r="AI146" i="2"/>
  <c r="AH34" i="2"/>
  <c r="AI20" i="2"/>
  <c r="E20" i="3"/>
  <c r="AL17" i="2" s="1"/>
  <c r="AK16" i="2"/>
  <c r="BV4" i="2" s="1"/>
  <c r="AJ34" i="2" l="1"/>
  <c r="AJ62" i="2"/>
  <c r="AJ118" i="2"/>
  <c r="AJ20" i="2"/>
  <c r="AK41" i="2"/>
  <c r="AK42" i="2"/>
  <c r="AK23" i="2"/>
  <c r="AK30" i="2"/>
  <c r="AK98" i="2"/>
  <c r="AK29" i="2"/>
  <c r="AK25" i="2"/>
  <c r="AK149" i="2"/>
  <c r="AK27" i="2"/>
  <c r="AK26" i="2"/>
  <c r="AK36" i="2"/>
  <c r="AK150" i="2"/>
  <c r="AK148" i="2"/>
  <c r="AK147" i="2"/>
  <c r="AK135" i="2"/>
  <c r="AK124" i="2"/>
  <c r="AK134" i="2"/>
  <c r="AK137" i="2"/>
  <c r="AK39" i="2"/>
  <c r="AK119" i="2"/>
  <c r="AK97" i="2"/>
  <c r="AK28" i="2"/>
  <c r="AK93" i="2"/>
  <c r="AK127" i="2"/>
  <c r="AK122" i="2"/>
  <c r="AK151" i="2"/>
  <c r="AK133" i="2"/>
  <c r="AK139" i="2"/>
  <c r="AK105" i="2"/>
  <c r="AK107" i="2"/>
  <c r="AK109" i="2"/>
  <c r="AK94" i="2"/>
  <c r="AK123" i="2"/>
  <c r="AK108" i="2"/>
  <c r="AK91" i="2"/>
  <c r="AK77" i="2"/>
  <c r="AK121" i="2"/>
  <c r="AK81" i="2"/>
  <c r="AK67" i="2"/>
  <c r="AK53" i="2"/>
  <c r="AK57" i="2"/>
  <c r="AK38" i="2"/>
  <c r="AK96" i="2"/>
  <c r="AK95" i="2"/>
  <c r="AK80" i="2"/>
  <c r="AK24" i="2"/>
  <c r="AK69" i="2"/>
  <c r="AK136" i="2"/>
  <c r="AK125" i="2"/>
  <c r="AK111" i="2"/>
  <c r="AK100" i="2"/>
  <c r="AK65" i="2"/>
  <c r="AK51" i="2"/>
  <c r="AK52" i="2"/>
  <c r="AK50" i="2"/>
  <c r="AK35" i="2"/>
  <c r="AK40" i="2"/>
  <c r="AK106" i="2"/>
  <c r="AK120" i="2"/>
  <c r="AK99" i="2"/>
  <c r="AK71" i="2"/>
  <c r="AK49" i="2"/>
  <c r="AK22" i="2"/>
  <c r="AK92" i="2"/>
  <c r="AK84" i="2"/>
  <c r="AK64" i="2"/>
  <c r="AK78" i="2"/>
  <c r="AK85" i="2"/>
  <c r="AK66" i="2"/>
  <c r="AK83" i="2"/>
  <c r="AK79" i="2"/>
  <c r="AK63" i="2"/>
  <c r="AK37" i="2"/>
  <c r="AK70" i="2"/>
  <c r="AK138" i="2"/>
  <c r="AK141" i="2"/>
  <c r="AK126" i="2"/>
  <c r="AK114" i="2"/>
  <c r="AK56" i="2"/>
  <c r="AK142" i="2"/>
  <c r="AK112" i="2"/>
  <c r="AK21" i="2"/>
  <c r="AK155" i="2"/>
  <c r="AK58" i="2"/>
  <c r="AK44" i="2"/>
  <c r="AK113" i="2"/>
  <c r="AK72" i="2"/>
  <c r="AK43" i="2"/>
  <c r="AK54" i="2"/>
  <c r="AK152" i="2"/>
  <c r="AK110" i="2"/>
  <c r="AK156" i="2"/>
  <c r="AK154" i="2"/>
  <c r="AK153" i="2"/>
  <c r="AK68" i="2"/>
  <c r="AK82" i="2"/>
  <c r="AK86" i="2"/>
  <c r="AK128" i="2"/>
  <c r="AK55" i="2"/>
  <c r="AK140" i="2"/>
  <c r="AJ132" i="2"/>
  <c r="AJ76" i="2"/>
  <c r="AJ90" i="2"/>
  <c r="AJ104" i="2"/>
  <c r="AJ48" i="2"/>
  <c r="AJ146" i="2"/>
  <c r="E21" i="3"/>
  <c r="AM17" i="2" s="1"/>
  <c r="AL16" i="2"/>
  <c r="BW4" i="2" s="1"/>
  <c r="AK34" i="2" l="1"/>
  <c r="AK104" i="2"/>
  <c r="AK118" i="2"/>
  <c r="AL28" i="2"/>
  <c r="AL23" i="2"/>
  <c r="AL30" i="2"/>
  <c r="AL29" i="2"/>
  <c r="AL25" i="2"/>
  <c r="AL26" i="2"/>
  <c r="AL155" i="2"/>
  <c r="AL27" i="2"/>
  <c r="AL139" i="2"/>
  <c r="AL148" i="2"/>
  <c r="AL150" i="2"/>
  <c r="AL153" i="2"/>
  <c r="AL156" i="2"/>
  <c r="AL133" i="2"/>
  <c r="AL136" i="2"/>
  <c r="AL124" i="2"/>
  <c r="AL114" i="2"/>
  <c r="AL122" i="2"/>
  <c r="AL135" i="2"/>
  <c r="AL120" i="2"/>
  <c r="AL128" i="2"/>
  <c r="AL112" i="2"/>
  <c r="AL91" i="2"/>
  <c r="AL93" i="2"/>
  <c r="AL95" i="2"/>
  <c r="AL97" i="2"/>
  <c r="AL147" i="2"/>
  <c r="AL151" i="2"/>
  <c r="AL125" i="2"/>
  <c r="AL105" i="2"/>
  <c r="AL107" i="2"/>
  <c r="AL109" i="2"/>
  <c r="AL137" i="2"/>
  <c r="AL134" i="2"/>
  <c r="AL119" i="2"/>
  <c r="AL108" i="2"/>
  <c r="AL98" i="2"/>
  <c r="AL36" i="2"/>
  <c r="AL38" i="2"/>
  <c r="AL40" i="2"/>
  <c r="AL44" i="2"/>
  <c r="AL149" i="2"/>
  <c r="AL92" i="2"/>
  <c r="AL86" i="2"/>
  <c r="AL82" i="2"/>
  <c r="AL66" i="2"/>
  <c r="AL68" i="2"/>
  <c r="AL22" i="2"/>
  <c r="AL154" i="2"/>
  <c r="AL126" i="2"/>
  <c r="AL111" i="2"/>
  <c r="AL96" i="2"/>
  <c r="AL99" i="2"/>
  <c r="AL79" i="2"/>
  <c r="AL78" i="2"/>
  <c r="AL50" i="2"/>
  <c r="AL41" i="2"/>
  <c r="AL113" i="2"/>
  <c r="AL77" i="2"/>
  <c r="AL64" i="2"/>
  <c r="AL53" i="2"/>
  <c r="AL52" i="2"/>
  <c r="AL35" i="2"/>
  <c r="AL37" i="2"/>
  <c r="AL39" i="2"/>
  <c r="AL121" i="2"/>
  <c r="AL106" i="2"/>
  <c r="AL42" i="2"/>
  <c r="AL57" i="2"/>
  <c r="AL123" i="2"/>
  <c r="AL100" i="2"/>
  <c r="AL49" i="2"/>
  <c r="AL51" i="2"/>
  <c r="AL81" i="2"/>
  <c r="AL24" i="2"/>
  <c r="AL63" i="2"/>
  <c r="AL67" i="2"/>
  <c r="AL80" i="2"/>
  <c r="AL65" i="2"/>
  <c r="AL94" i="2"/>
  <c r="AL152" i="2"/>
  <c r="AL141" i="2"/>
  <c r="AL85" i="2"/>
  <c r="AL70" i="2"/>
  <c r="AL21" i="2"/>
  <c r="AL54" i="2"/>
  <c r="AL110" i="2"/>
  <c r="AL138" i="2"/>
  <c r="AL142" i="2"/>
  <c r="AL72" i="2"/>
  <c r="AL56" i="2"/>
  <c r="AL140" i="2"/>
  <c r="AL55" i="2"/>
  <c r="AL58" i="2"/>
  <c r="AL127" i="2"/>
  <c r="AL84" i="2"/>
  <c r="AL83" i="2"/>
  <c r="AL71" i="2"/>
  <c r="AL69" i="2"/>
  <c r="AL43" i="2"/>
  <c r="AK76" i="2"/>
  <c r="AK48" i="2"/>
  <c r="AK90" i="2"/>
  <c r="AK132" i="2"/>
  <c r="AK146" i="2"/>
  <c r="AK20" i="2"/>
  <c r="AK62" i="2"/>
  <c r="AM16" i="2"/>
  <c r="BX4" i="2" s="1"/>
  <c r="E22" i="3"/>
  <c r="AN17" i="2" s="1"/>
  <c r="AL146" i="2" l="1"/>
  <c r="AL34" i="2"/>
  <c r="AL132" i="2"/>
  <c r="AL20" i="2"/>
  <c r="AM23" i="2"/>
  <c r="AM30" i="2"/>
  <c r="AM29" i="2"/>
  <c r="AM25" i="2"/>
  <c r="AM28" i="2"/>
  <c r="AM151" i="2"/>
  <c r="AM150" i="2"/>
  <c r="AM27" i="2"/>
  <c r="AM148" i="2"/>
  <c r="AM26" i="2"/>
  <c r="AM149" i="2"/>
  <c r="AM119" i="2"/>
  <c r="AM120" i="2"/>
  <c r="AM122" i="2"/>
  <c r="AM135" i="2"/>
  <c r="AM137" i="2"/>
  <c r="AM134" i="2"/>
  <c r="AM139" i="2"/>
  <c r="AM111" i="2"/>
  <c r="AM77" i="2"/>
  <c r="AM124" i="2"/>
  <c r="AM105" i="2"/>
  <c r="AM107" i="2"/>
  <c r="AM109" i="2"/>
  <c r="AM136" i="2"/>
  <c r="AM125" i="2"/>
  <c r="AM128" i="2"/>
  <c r="AM113" i="2"/>
  <c r="AM97" i="2"/>
  <c r="AM64" i="2"/>
  <c r="AM66" i="2"/>
  <c r="AM68" i="2"/>
  <c r="AM53" i="2"/>
  <c r="AM39" i="2"/>
  <c r="AM133" i="2"/>
  <c r="AM106" i="2"/>
  <c r="AM92" i="2"/>
  <c r="AM100" i="2"/>
  <c r="AM63" i="2"/>
  <c r="AM52" i="2"/>
  <c r="AM51" i="2"/>
  <c r="AM147" i="2"/>
  <c r="AM95" i="2"/>
  <c r="AM81" i="2"/>
  <c r="AM85" i="2"/>
  <c r="AM49" i="2"/>
  <c r="AM37" i="2"/>
  <c r="AM42" i="2"/>
  <c r="AM24" i="2"/>
  <c r="AM40" i="2"/>
  <c r="AM126" i="2"/>
  <c r="AM98" i="2"/>
  <c r="AM80" i="2"/>
  <c r="AM108" i="2"/>
  <c r="AM93" i="2"/>
  <c r="AM65" i="2"/>
  <c r="AM67" i="2"/>
  <c r="AM69" i="2"/>
  <c r="AM57" i="2"/>
  <c r="AM35" i="2"/>
  <c r="AM22" i="2"/>
  <c r="AM121" i="2"/>
  <c r="AM94" i="2"/>
  <c r="AM82" i="2"/>
  <c r="AM38" i="2"/>
  <c r="AM55" i="2"/>
  <c r="AM41" i="2"/>
  <c r="AM96" i="2"/>
  <c r="AM71" i="2"/>
  <c r="AM99" i="2"/>
  <c r="AM79" i="2"/>
  <c r="AM78" i="2"/>
  <c r="AM50" i="2"/>
  <c r="AM110" i="2"/>
  <c r="AM36" i="2"/>
  <c r="AM91" i="2"/>
  <c r="AM86" i="2"/>
  <c r="AM123" i="2"/>
  <c r="AM114" i="2"/>
  <c r="AM140" i="2"/>
  <c r="AM72" i="2"/>
  <c r="AM58" i="2"/>
  <c r="AM54" i="2"/>
  <c r="AM112" i="2"/>
  <c r="AM56" i="2"/>
  <c r="AM141" i="2"/>
  <c r="AM155" i="2"/>
  <c r="AM152" i="2"/>
  <c r="AM84" i="2"/>
  <c r="AM43" i="2"/>
  <c r="AM138" i="2"/>
  <c r="AM83" i="2"/>
  <c r="AM156" i="2"/>
  <c r="AM142" i="2"/>
  <c r="AM154" i="2"/>
  <c r="AM153" i="2"/>
  <c r="AM70" i="2"/>
  <c r="AM44" i="2"/>
  <c r="AM21" i="2"/>
  <c r="AM127" i="2"/>
  <c r="AL62" i="2"/>
  <c r="AL48" i="2"/>
  <c r="AL76" i="2"/>
  <c r="AL118" i="2"/>
  <c r="AL104" i="2"/>
  <c r="AL90" i="2"/>
  <c r="AN16" i="2"/>
  <c r="BY4" i="2" s="1"/>
  <c r="E23" i="3"/>
  <c r="AO17" i="2" s="1"/>
  <c r="AM132" i="2" l="1"/>
  <c r="AM104" i="2"/>
  <c r="AM118" i="2"/>
  <c r="AM20" i="2"/>
  <c r="AM76" i="2"/>
  <c r="AM34" i="2"/>
  <c r="AN25" i="2"/>
  <c r="AN42" i="2"/>
  <c r="AN30" i="2"/>
  <c r="AN29" i="2"/>
  <c r="AN41" i="2"/>
  <c r="AN23" i="2"/>
  <c r="AN35" i="2"/>
  <c r="AN28" i="2"/>
  <c r="AN36" i="2"/>
  <c r="AN148" i="2"/>
  <c r="AN26" i="2"/>
  <c r="AN151" i="2"/>
  <c r="AN133" i="2"/>
  <c r="AN39" i="2"/>
  <c r="AN149" i="2"/>
  <c r="AN135" i="2"/>
  <c r="AN136" i="2"/>
  <c r="AN153" i="2"/>
  <c r="AN134" i="2"/>
  <c r="AN105" i="2"/>
  <c r="AN94" i="2"/>
  <c r="AN37" i="2"/>
  <c r="AN147" i="2"/>
  <c r="AN139" i="2"/>
  <c r="AN122" i="2"/>
  <c r="AN108" i="2"/>
  <c r="AN126" i="2"/>
  <c r="AN106" i="2"/>
  <c r="AN120" i="2"/>
  <c r="AN123" i="2"/>
  <c r="AN109" i="2"/>
  <c r="AN27" i="2"/>
  <c r="AN97" i="2"/>
  <c r="AN100" i="2"/>
  <c r="AN80" i="2"/>
  <c r="AN71" i="2"/>
  <c r="AN50" i="2"/>
  <c r="AN40" i="2"/>
  <c r="AN22" i="2"/>
  <c r="AN91" i="2"/>
  <c r="AN65" i="2"/>
  <c r="AN55" i="2"/>
  <c r="AN137" i="2"/>
  <c r="AN64" i="2"/>
  <c r="AN63" i="2"/>
  <c r="AN68" i="2"/>
  <c r="AN125" i="2"/>
  <c r="AN92" i="2"/>
  <c r="AN95" i="2"/>
  <c r="AN98" i="2"/>
  <c r="AN86" i="2"/>
  <c r="AN78" i="2"/>
  <c r="AN53" i="2"/>
  <c r="AN52" i="2"/>
  <c r="AN51" i="2"/>
  <c r="AN107" i="2"/>
  <c r="AN79" i="2"/>
  <c r="AN82" i="2"/>
  <c r="AN66" i="2"/>
  <c r="AN119" i="2"/>
  <c r="AN128" i="2"/>
  <c r="AN24" i="2"/>
  <c r="AN96" i="2"/>
  <c r="AN99" i="2"/>
  <c r="AN49" i="2"/>
  <c r="AN93" i="2"/>
  <c r="AN67" i="2"/>
  <c r="AN38" i="2"/>
  <c r="AN150" i="2"/>
  <c r="AN121" i="2"/>
  <c r="AN81" i="2"/>
  <c r="AN69" i="2"/>
  <c r="AN77" i="2"/>
  <c r="AN155" i="2"/>
  <c r="AN127" i="2"/>
  <c r="AN152" i="2"/>
  <c r="AN85" i="2"/>
  <c r="AN70" i="2"/>
  <c r="AN54" i="2"/>
  <c r="AN57" i="2"/>
  <c r="AN140" i="2"/>
  <c r="AN113" i="2"/>
  <c r="AN56" i="2"/>
  <c r="AN21" i="2"/>
  <c r="AN154" i="2"/>
  <c r="AN111" i="2"/>
  <c r="AN112" i="2"/>
  <c r="AN84" i="2"/>
  <c r="AN72" i="2"/>
  <c r="AN58" i="2"/>
  <c r="AN44" i="2"/>
  <c r="AN142" i="2"/>
  <c r="AN141" i="2"/>
  <c r="AN156" i="2"/>
  <c r="AN138" i="2"/>
  <c r="AN124" i="2"/>
  <c r="AN114" i="2"/>
  <c r="AN43" i="2"/>
  <c r="AN110" i="2"/>
  <c r="AN83" i="2"/>
  <c r="AM48" i="2"/>
  <c r="AM90" i="2"/>
  <c r="AM62" i="2"/>
  <c r="AM146" i="2"/>
  <c r="E24" i="3"/>
  <c r="AP17" i="2" s="1"/>
  <c r="AO16" i="2"/>
  <c r="BZ4" i="2" s="1"/>
  <c r="AN20" i="2" l="1"/>
  <c r="AN118" i="2"/>
  <c r="AN90" i="2"/>
  <c r="AN132" i="2"/>
  <c r="AN48" i="2"/>
  <c r="AN34" i="2"/>
  <c r="AN62" i="2"/>
  <c r="AN104" i="2"/>
  <c r="AO137" i="2"/>
  <c r="AO99" i="2"/>
  <c r="AO67" i="2"/>
  <c r="AO30" i="2"/>
  <c r="AO41" i="2"/>
  <c r="AO100" i="2"/>
  <c r="AO97" i="2"/>
  <c r="AO42" i="2"/>
  <c r="AO98" i="2"/>
  <c r="AO29" i="2"/>
  <c r="AO25" i="2"/>
  <c r="AO96" i="2"/>
  <c r="AO23" i="2"/>
  <c r="AO37" i="2"/>
  <c r="AO63" i="2"/>
  <c r="AO80" i="2"/>
  <c r="AO109" i="2"/>
  <c r="AO65" i="2"/>
  <c r="AO133" i="2"/>
  <c r="AO108" i="2"/>
  <c r="AO36" i="2"/>
  <c r="AO27" i="2"/>
  <c r="AO28" i="2"/>
  <c r="AO64" i="2"/>
  <c r="AO91" i="2"/>
  <c r="AO120" i="2"/>
  <c r="AO40" i="2"/>
  <c r="AO66" i="2"/>
  <c r="AO78" i="2"/>
  <c r="AO77" i="2"/>
  <c r="AO92" i="2"/>
  <c r="AO105" i="2"/>
  <c r="AO121" i="2"/>
  <c r="AO122" i="2"/>
  <c r="AO95" i="2"/>
  <c r="AO26" i="2"/>
  <c r="AO150" i="2"/>
  <c r="AO123" i="2"/>
  <c r="AO136" i="2"/>
  <c r="AO93" i="2"/>
  <c r="AO107" i="2"/>
  <c r="AO148" i="2"/>
  <c r="AO134" i="2"/>
  <c r="AO53" i="2"/>
  <c r="AO135" i="2"/>
  <c r="AO94" i="2"/>
  <c r="AO35" i="2"/>
  <c r="AO147" i="2"/>
  <c r="AO151" i="2"/>
  <c r="AO149" i="2"/>
  <c r="AO39" i="2"/>
  <c r="AO81" i="2"/>
  <c r="AO79" i="2"/>
  <c r="AO51" i="2"/>
  <c r="AO119" i="2"/>
  <c r="AO85" i="2"/>
  <c r="AO49" i="2"/>
  <c r="AO24" i="2"/>
  <c r="AO106" i="2"/>
  <c r="AO22" i="2"/>
  <c r="AO50" i="2"/>
  <c r="AO52" i="2"/>
  <c r="AO155" i="2"/>
  <c r="AO141" i="2"/>
  <c r="AO138" i="2"/>
  <c r="AO127" i="2"/>
  <c r="AO113" i="2"/>
  <c r="AO72" i="2"/>
  <c r="AO70" i="2"/>
  <c r="AO44" i="2"/>
  <c r="AO125" i="2"/>
  <c r="AO83" i="2"/>
  <c r="AO68" i="2"/>
  <c r="AO54" i="2"/>
  <c r="AO43" i="2"/>
  <c r="AO114" i="2"/>
  <c r="AO153" i="2"/>
  <c r="AO139" i="2"/>
  <c r="AO111" i="2"/>
  <c r="AO69" i="2"/>
  <c r="AO71" i="2"/>
  <c r="AO156" i="2"/>
  <c r="AO140" i="2"/>
  <c r="AO86" i="2"/>
  <c r="AO38" i="2"/>
  <c r="AO126" i="2"/>
  <c r="AO112" i="2"/>
  <c r="AO56" i="2"/>
  <c r="AO128" i="2"/>
  <c r="AO58" i="2"/>
  <c r="AO82" i="2"/>
  <c r="AO84" i="2"/>
  <c r="AO142" i="2"/>
  <c r="AO152" i="2"/>
  <c r="AO124" i="2"/>
  <c r="AO55" i="2"/>
  <c r="AO154" i="2"/>
  <c r="AO110" i="2"/>
  <c r="AO57" i="2"/>
  <c r="AO21" i="2"/>
  <c r="AN76" i="2"/>
  <c r="AN146" i="2"/>
  <c r="E25" i="3"/>
  <c r="AQ17" i="2" s="1"/>
  <c r="AP16" i="2"/>
  <c r="CA4" i="2" s="1"/>
  <c r="AO76" i="2" l="1"/>
  <c r="AO20" i="2"/>
  <c r="AO48" i="2"/>
  <c r="AO132" i="2"/>
  <c r="AO146" i="2"/>
  <c r="AO90" i="2"/>
  <c r="AO62" i="2"/>
  <c r="AP23" i="2"/>
  <c r="AP99" i="2"/>
  <c r="AP97" i="2"/>
  <c r="AP98" i="2"/>
  <c r="AP30" i="2"/>
  <c r="AP123" i="2"/>
  <c r="AP53" i="2"/>
  <c r="AP29" i="2"/>
  <c r="AP25" i="2"/>
  <c r="AP100" i="2"/>
  <c r="AP96" i="2"/>
  <c r="AP28" i="2"/>
  <c r="AP26" i="2"/>
  <c r="AP92" i="2"/>
  <c r="AP120" i="2"/>
  <c r="AP91" i="2"/>
  <c r="AP66" i="2"/>
  <c r="AP121" i="2"/>
  <c r="AP136" i="2"/>
  <c r="AP50" i="2"/>
  <c r="AP65" i="2"/>
  <c r="AP93" i="2"/>
  <c r="AP149" i="2"/>
  <c r="AP150" i="2"/>
  <c r="AP134" i="2"/>
  <c r="AP133" i="2"/>
  <c r="AP151" i="2"/>
  <c r="AP27" i="2"/>
  <c r="AP67" i="2"/>
  <c r="AP78" i="2"/>
  <c r="AP137" i="2"/>
  <c r="AP122" i="2"/>
  <c r="AP148" i="2"/>
  <c r="AP108" i="2"/>
  <c r="AP111" i="2"/>
  <c r="AP63" i="2"/>
  <c r="AP77" i="2"/>
  <c r="AP94" i="2"/>
  <c r="AP105" i="2"/>
  <c r="AP119" i="2"/>
  <c r="AP107" i="2"/>
  <c r="AP80" i="2"/>
  <c r="AP64" i="2"/>
  <c r="AP147" i="2"/>
  <c r="AP51" i="2"/>
  <c r="AP37" i="2"/>
  <c r="AP106" i="2"/>
  <c r="AP81" i="2"/>
  <c r="AP42" i="2"/>
  <c r="AP79" i="2"/>
  <c r="AP52" i="2"/>
  <c r="AP39" i="2"/>
  <c r="AP22" i="2"/>
  <c r="AP36" i="2"/>
  <c r="AP41" i="2"/>
  <c r="AP49" i="2"/>
  <c r="AP35" i="2"/>
  <c r="AP24" i="2"/>
  <c r="AP109" i="2"/>
  <c r="AP95" i="2"/>
  <c r="AP86" i="2"/>
  <c r="AP40" i="2"/>
  <c r="AP82" i="2"/>
  <c r="AP38" i="2"/>
  <c r="AP135" i="2"/>
  <c r="AP156" i="2"/>
  <c r="AP139" i="2"/>
  <c r="AP126" i="2"/>
  <c r="AP72" i="2"/>
  <c r="AP54" i="2"/>
  <c r="AP44" i="2"/>
  <c r="AP154" i="2"/>
  <c r="AP153" i="2"/>
  <c r="AP124" i="2"/>
  <c r="AP113" i="2"/>
  <c r="AP84" i="2"/>
  <c r="AP71" i="2"/>
  <c r="AP55" i="2"/>
  <c r="AP140" i="2"/>
  <c r="AP112" i="2"/>
  <c r="AP110" i="2"/>
  <c r="AP21" i="2"/>
  <c r="AP142" i="2"/>
  <c r="AP125" i="2"/>
  <c r="AP83" i="2"/>
  <c r="AP57" i="2"/>
  <c r="AP58" i="2"/>
  <c r="AP141" i="2"/>
  <c r="AP138" i="2"/>
  <c r="AP85" i="2"/>
  <c r="AP56" i="2"/>
  <c r="AP43" i="2"/>
  <c r="AP155" i="2"/>
  <c r="AP68" i="2"/>
  <c r="AP128" i="2"/>
  <c r="AP127" i="2"/>
  <c r="AP70" i="2"/>
  <c r="AP114" i="2"/>
  <c r="AP69" i="2"/>
  <c r="AP152" i="2"/>
  <c r="AO118" i="2"/>
  <c r="AO104" i="2"/>
  <c r="AO34" i="2"/>
  <c r="E26" i="3"/>
  <c r="AR17" i="2" s="1"/>
  <c r="AQ16" i="2"/>
  <c r="CB4" i="2" s="1"/>
  <c r="AP104" i="2" l="1"/>
  <c r="AP76" i="2"/>
  <c r="AP146" i="2"/>
  <c r="AP62" i="2"/>
  <c r="AP48" i="2"/>
  <c r="AP118" i="2"/>
  <c r="AP20" i="2"/>
  <c r="AQ97" i="2"/>
  <c r="AQ99" i="2"/>
  <c r="AQ123" i="2"/>
  <c r="AQ29" i="2"/>
  <c r="AQ25" i="2"/>
  <c r="AQ23" i="2"/>
  <c r="AQ100" i="2"/>
  <c r="AQ98" i="2"/>
  <c r="AQ96" i="2"/>
  <c r="AQ30" i="2"/>
  <c r="AQ67" i="2"/>
  <c r="AQ66" i="2"/>
  <c r="AQ148" i="2"/>
  <c r="AQ134" i="2"/>
  <c r="AQ95" i="2"/>
  <c r="AQ92" i="2"/>
  <c r="AQ149" i="2"/>
  <c r="AQ27" i="2"/>
  <c r="AQ64" i="2"/>
  <c r="AQ63" i="2"/>
  <c r="AQ91" i="2"/>
  <c r="AQ120" i="2"/>
  <c r="AQ150" i="2"/>
  <c r="AQ147" i="2"/>
  <c r="AQ53" i="2"/>
  <c r="AQ151" i="2"/>
  <c r="AQ137" i="2"/>
  <c r="AQ119" i="2"/>
  <c r="AQ94" i="2"/>
  <c r="AQ93" i="2"/>
  <c r="AQ133" i="2"/>
  <c r="AQ135" i="2"/>
  <c r="AQ26" i="2"/>
  <c r="AQ50" i="2"/>
  <c r="AQ107" i="2"/>
  <c r="AQ122" i="2"/>
  <c r="AQ136" i="2"/>
  <c r="AQ109" i="2"/>
  <c r="AQ65" i="2"/>
  <c r="AQ106" i="2"/>
  <c r="AQ121" i="2"/>
  <c r="AQ57" i="2"/>
  <c r="AQ35" i="2"/>
  <c r="AQ22" i="2"/>
  <c r="AQ86" i="2"/>
  <c r="AQ40" i="2"/>
  <c r="AQ105" i="2"/>
  <c r="AQ79" i="2"/>
  <c r="AQ82" i="2"/>
  <c r="AQ51" i="2"/>
  <c r="AQ49" i="2"/>
  <c r="AQ37" i="2"/>
  <c r="AQ24" i="2"/>
  <c r="AQ111" i="2"/>
  <c r="AQ78" i="2"/>
  <c r="AQ42" i="2"/>
  <c r="AQ28" i="2"/>
  <c r="AQ81" i="2"/>
  <c r="AQ77" i="2"/>
  <c r="AQ39" i="2"/>
  <c r="AQ52" i="2"/>
  <c r="AQ36" i="2"/>
  <c r="AQ80" i="2"/>
  <c r="AQ108" i="2"/>
  <c r="AQ38" i="2"/>
  <c r="AQ41" i="2"/>
  <c r="AQ154" i="2"/>
  <c r="AQ125" i="2"/>
  <c r="AQ110" i="2"/>
  <c r="AQ69" i="2"/>
  <c r="AQ139" i="2"/>
  <c r="AQ140" i="2"/>
  <c r="AQ138" i="2"/>
  <c r="AQ128" i="2"/>
  <c r="AQ114" i="2"/>
  <c r="AQ84" i="2"/>
  <c r="AQ85" i="2"/>
  <c r="AQ72" i="2"/>
  <c r="AQ141" i="2"/>
  <c r="AQ124" i="2"/>
  <c r="AQ127" i="2"/>
  <c r="AQ113" i="2"/>
  <c r="AQ83" i="2"/>
  <c r="AQ155" i="2"/>
  <c r="AQ44" i="2"/>
  <c r="AQ58" i="2"/>
  <c r="AQ56" i="2"/>
  <c r="AQ43" i="2"/>
  <c r="AQ21" i="2"/>
  <c r="AQ152" i="2"/>
  <c r="AQ153" i="2"/>
  <c r="AQ68" i="2"/>
  <c r="AQ156" i="2"/>
  <c r="AQ71" i="2"/>
  <c r="AQ55" i="2"/>
  <c r="AQ112" i="2"/>
  <c r="AQ126" i="2"/>
  <c r="AQ70" i="2"/>
  <c r="AQ54" i="2"/>
  <c r="AQ142" i="2"/>
  <c r="AP132" i="2"/>
  <c r="AP34" i="2"/>
  <c r="AP90" i="2"/>
  <c r="AR16" i="2"/>
  <c r="CC4" i="2" s="1"/>
  <c r="E27" i="3"/>
  <c r="AS17" i="2" s="1"/>
  <c r="AQ146" i="2" l="1"/>
  <c r="AQ104" i="2"/>
  <c r="AR52" i="2"/>
  <c r="AR29" i="2"/>
  <c r="AR25" i="2"/>
  <c r="AR23" i="2"/>
  <c r="AR30" i="2"/>
  <c r="AR120" i="2"/>
  <c r="AR27" i="2"/>
  <c r="AR53" i="2"/>
  <c r="AR80" i="2"/>
  <c r="AR26" i="2"/>
  <c r="AR105" i="2"/>
  <c r="AR50" i="2"/>
  <c r="AR79" i="2"/>
  <c r="AR108" i="2"/>
  <c r="AR136" i="2"/>
  <c r="AR107" i="2"/>
  <c r="AR147" i="2"/>
  <c r="AR150" i="2"/>
  <c r="AR125" i="2"/>
  <c r="AR28" i="2"/>
  <c r="AR135" i="2"/>
  <c r="AR151" i="2"/>
  <c r="AR133" i="2"/>
  <c r="AR148" i="2"/>
  <c r="AR67" i="2"/>
  <c r="AR63" i="2"/>
  <c r="AR137" i="2"/>
  <c r="AR91" i="2"/>
  <c r="AR93" i="2"/>
  <c r="AR95" i="2"/>
  <c r="AR97" i="2"/>
  <c r="AR123" i="2"/>
  <c r="AR126" i="2"/>
  <c r="AR109" i="2"/>
  <c r="AR134" i="2"/>
  <c r="AR149" i="2"/>
  <c r="AR139" i="2"/>
  <c r="AR119" i="2"/>
  <c r="AR92" i="2"/>
  <c r="AR94" i="2"/>
  <c r="AR96" i="2"/>
  <c r="AR98" i="2"/>
  <c r="AR106" i="2"/>
  <c r="AR77" i="2"/>
  <c r="AR35" i="2"/>
  <c r="AR24" i="2"/>
  <c r="AR83" i="2"/>
  <c r="AR68" i="2"/>
  <c r="AR65" i="2"/>
  <c r="AR66" i="2"/>
  <c r="AR40" i="2"/>
  <c r="AR42" i="2"/>
  <c r="AR99" i="2"/>
  <c r="AR49" i="2"/>
  <c r="AR38" i="2"/>
  <c r="AR78" i="2"/>
  <c r="AR70" i="2"/>
  <c r="AR71" i="2"/>
  <c r="AR51" i="2"/>
  <c r="AR36" i="2"/>
  <c r="AR122" i="2"/>
  <c r="AR100" i="2"/>
  <c r="AR41" i="2"/>
  <c r="AR64" i="2"/>
  <c r="AR39" i="2"/>
  <c r="AR124" i="2"/>
  <c r="AR22" i="2"/>
  <c r="AR37" i="2"/>
  <c r="AR121" i="2"/>
  <c r="AR81" i="2"/>
  <c r="AR155" i="2"/>
  <c r="AR142" i="2"/>
  <c r="AR85" i="2"/>
  <c r="AR72" i="2"/>
  <c r="AR21" i="2"/>
  <c r="AR141" i="2"/>
  <c r="AR58" i="2"/>
  <c r="AR113" i="2"/>
  <c r="AR138" i="2"/>
  <c r="AR127" i="2"/>
  <c r="AR82" i="2"/>
  <c r="AR55" i="2"/>
  <c r="AR152" i="2"/>
  <c r="AR128" i="2"/>
  <c r="AR84" i="2"/>
  <c r="AR57" i="2"/>
  <c r="AR54" i="2"/>
  <c r="AR154" i="2"/>
  <c r="AR153" i="2"/>
  <c r="AR110" i="2"/>
  <c r="AR114" i="2"/>
  <c r="AR69" i="2"/>
  <c r="AR156" i="2"/>
  <c r="AR56" i="2"/>
  <c r="AR111" i="2"/>
  <c r="AR140" i="2"/>
  <c r="AR44" i="2"/>
  <c r="AR86" i="2"/>
  <c r="AR43" i="2"/>
  <c r="AR112" i="2"/>
  <c r="AQ132" i="2"/>
  <c r="AQ20" i="2"/>
  <c r="AQ90" i="2"/>
  <c r="AQ118" i="2"/>
  <c r="AQ62" i="2"/>
  <c r="AQ48" i="2"/>
  <c r="AQ76" i="2"/>
  <c r="AQ34" i="2"/>
  <c r="AS16" i="2"/>
  <c r="CD4" i="2" s="1"/>
  <c r="E28" i="3"/>
  <c r="AT17" i="2" s="1"/>
  <c r="AR132" i="2" l="1"/>
  <c r="AR48" i="2"/>
  <c r="AR76" i="2"/>
  <c r="AS29" i="2"/>
  <c r="AS98" i="2"/>
  <c r="AS23" i="2"/>
  <c r="AS30" i="2"/>
  <c r="AS42" i="2"/>
  <c r="AS52" i="2"/>
  <c r="AS41" i="2"/>
  <c r="AS25" i="2"/>
  <c r="AS49" i="2"/>
  <c r="AS151" i="2"/>
  <c r="AS93" i="2"/>
  <c r="AS100" i="2"/>
  <c r="AS26" i="2"/>
  <c r="AS28" i="2"/>
  <c r="AS27" i="2"/>
  <c r="AS39" i="2"/>
  <c r="AS50" i="2"/>
  <c r="AS149" i="2"/>
  <c r="AS133" i="2"/>
  <c r="AS136" i="2"/>
  <c r="AS36" i="2"/>
  <c r="AS147" i="2"/>
  <c r="AS135" i="2"/>
  <c r="AS137" i="2"/>
  <c r="AS150" i="2"/>
  <c r="AS119" i="2"/>
  <c r="AS111" i="2"/>
  <c r="AS114" i="2"/>
  <c r="AS148" i="2"/>
  <c r="AS120" i="2"/>
  <c r="AS127" i="2"/>
  <c r="AS122" i="2"/>
  <c r="AS112" i="2"/>
  <c r="AS134" i="2"/>
  <c r="AS139" i="2"/>
  <c r="AS105" i="2"/>
  <c r="AS107" i="2"/>
  <c r="AS109" i="2"/>
  <c r="AS96" i="2"/>
  <c r="AS95" i="2"/>
  <c r="AS99" i="2"/>
  <c r="AS53" i="2"/>
  <c r="AS92" i="2"/>
  <c r="AS81" i="2"/>
  <c r="AS57" i="2"/>
  <c r="AS37" i="2"/>
  <c r="AS125" i="2"/>
  <c r="AS108" i="2"/>
  <c r="AS91" i="2"/>
  <c r="AS80" i="2"/>
  <c r="AS123" i="2"/>
  <c r="AS38" i="2"/>
  <c r="AS69" i="2"/>
  <c r="AS24" i="2"/>
  <c r="AS94" i="2"/>
  <c r="AS64" i="2"/>
  <c r="AS97" i="2"/>
  <c r="AS113" i="2"/>
  <c r="AS86" i="2"/>
  <c r="AS65" i="2"/>
  <c r="AS22" i="2"/>
  <c r="AS85" i="2"/>
  <c r="AS51" i="2"/>
  <c r="AS35" i="2"/>
  <c r="AS78" i="2"/>
  <c r="AS56" i="2"/>
  <c r="AS67" i="2"/>
  <c r="AS77" i="2"/>
  <c r="AS106" i="2"/>
  <c r="AS79" i="2"/>
  <c r="AS82" i="2"/>
  <c r="AS63" i="2"/>
  <c r="AS66" i="2"/>
  <c r="AS121" i="2"/>
  <c r="AS40" i="2"/>
  <c r="AS68" i="2"/>
  <c r="AS21" i="2"/>
  <c r="AS20" i="2" s="1"/>
  <c r="AS84" i="2"/>
  <c r="AS142" i="2"/>
  <c r="AS155" i="2"/>
  <c r="AS58" i="2"/>
  <c r="AS44" i="2"/>
  <c r="AS128" i="2"/>
  <c r="AS140" i="2"/>
  <c r="AS110" i="2"/>
  <c r="AS83" i="2"/>
  <c r="AS71" i="2"/>
  <c r="AS141" i="2"/>
  <c r="AS54" i="2"/>
  <c r="AS152" i="2"/>
  <c r="AS72" i="2"/>
  <c r="AS138" i="2"/>
  <c r="AS126" i="2"/>
  <c r="AS124" i="2"/>
  <c r="AS156" i="2"/>
  <c r="AS154" i="2"/>
  <c r="AS153" i="2"/>
  <c r="AS55" i="2"/>
  <c r="AS70" i="2"/>
  <c r="AS43" i="2"/>
  <c r="AR34" i="2"/>
  <c r="AR62" i="2"/>
  <c r="AR90" i="2"/>
  <c r="AR118" i="2"/>
  <c r="AR146" i="2"/>
  <c r="AR20" i="2"/>
  <c r="AR104" i="2"/>
  <c r="E29" i="3"/>
  <c r="AU17" i="2" s="1"/>
  <c r="AT16" i="2"/>
  <c r="CE4" i="2" s="1"/>
  <c r="AS34" i="2" l="1"/>
  <c r="AT23" i="2"/>
  <c r="AT29" i="2"/>
  <c r="AT25" i="2"/>
  <c r="AT30" i="2"/>
  <c r="AT28" i="2"/>
  <c r="AT147" i="2"/>
  <c r="AT149" i="2"/>
  <c r="AT151" i="2"/>
  <c r="AT137" i="2"/>
  <c r="AT126" i="2"/>
  <c r="AT155" i="2"/>
  <c r="AT133" i="2"/>
  <c r="AT26" i="2"/>
  <c r="AT27" i="2"/>
  <c r="AT139" i="2"/>
  <c r="AT150" i="2"/>
  <c r="AT106" i="2"/>
  <c r="AT108" i="2"/>
  <c r="AT111" i="2"/>
  <c r="AT81" i="2"/>
  <c r="AT135" i="2"/>
  <c r="AT136" i="2"/>
  <c r="AT124" i="2"/>
  <c r="AT122" i="2"/>
  <c r="AT120" i="2"/>
  <c r="AT128" i="2"/>
  <c r="AT148" i="2"/>
  <c r="AT153" i="2"/>
  <c r="AT125" i="2"/>
  <c r="AT105" i="2"/>
  <c r="AT107" i="2"/>
  <c r="AT109" i="2"/>
  <c r="AT123" i="2"/>
  <c r="AT86" i="2"/>
  <c r="AT50" i="2"/>
  <c r="AT24" i="2"/>
  <c r="AT22" i="2"/>
  <c r="AT95" i="2"/>
  <c r="AT98" i="2"/>
  <c r="AT82" i="2"/>
  <c r="AT36" i="2"/>
  <c r="AT38" i="2"/>
  <c r="AT40" i="2"/>
  <c r="AT92" i="2"/>
  <c r="AT79" i="2"/>
  <c r="AT78" i="2"/>
  <c r="AT44" i="2"/>
  <c r="AT85" i="2"/>
  <c r="AT77" i="2"/>
  <c r="AT64" i="2"/>
  <c r="AT66" i="2"/>
  <c r="AT68" i="2"/>
  <c r="AT53" i="2"/>
  <c r="AT52" i="2"/>
  <c r="AT51" i="2"/>
  <c r="AT127" i="2"/>
  <c r="AT93" i="2"/>
  <c r="AT96" i="2"/>
  <c r="AT99" i="2"/>
  <c r="AT41" i="2"/>
  <c r="AT113" i="2"/>
  <c r="AT121" i="2"/>
  <c r="AT67" i="2"/>
  <c r="AT63" i="2"/>
  <c r="AT57" i="2"/>
  <c r="AT39" i="2"/>
  <c r="AT49" i="2"/>
  <c r="AT35" i="2"/>
  <c r="AT65" i="2"/>
  <c r="AT94" i="2"/>
  <c r="AT97" i="2"/>
  <c r="AT134" i="2"/>
  <c r="AT100" i="2"/>
  <c r="AT119" i="2"/>
  <c r="AT80" i="2"/>
  <c r="AT91" i="2"/>
  <c r="AT37" i="2"/>
  <c r="AT42" i="2"/>
  <c r="AT138" i="2"/>
  <c r="AT112" i="2"/>
  <c r="AT54" i="2"/>
  <c r="AT110" i="2"/>
  <c r="AT58" i="2"/>
  <c r="AT152" i="2"/>
  <c r="AT141" i="2"/>
  <c r="AT156" i="2"/>
  <c r="AT72" i="2"/>
  <c r="AT43" i="2"/>
  <c r="AT142" i="2"/>
  <c r="AT70" i="2"/>
  <c r="AT56" i="2"/>
  <c r="AT55" i="2"/>
  <c r="AT154" i="2"/>
  <c r="AT83" i="2"/>
  <c r="AT71" i="2"/>
  <c r="AT21" i="2"/>
  <c r="AT140" i="2"/>
  <c r="AT114" i="2"/>
  <c r="AT69" i="2"/>
  <c r="AT84" i="2"/>
  <c r="AS132" i="2"/>
  <c r="AS146" i="2"/>
  <c r="AS62" i="2"/>
  <c r="AS48" i="2"/>
  <c r="AS90" i="2"/>
  <c r="AS104" i="2"/>
  <c r="AS118" i="2"/>
  <c r="AS76" i="2"/>
  <c r="E30" i="3"/>
  <c r="AV17" i="2" s="1"/>
  <c r="AU16" i="2"/>
  <c r="CF4" i="2"/>
  <c r="E31" i="3" l="1"/>
  <c r="AW17" i="2" s="1"/>
  <c r="AT20" i="2"/>
  <c r="AT104" i="2"/>
  <c r="AT118" i="2"/>
  <c r="AT76" i="2"/>
  <c r="AT132" i="2"/>
  <c r="AT62" i="2"/>
  <c r="AT146" i="2"/>
  <c r="AT90" i="2"/>
  <c r="AT34" i="2"/>
  <c r="AU148" i="2"/>
  <c r="AU23" i="2"/>
  <c r="AU29" i="2"/>
  <c r="AU30" i="2"/>
  <c r="AU28" i="2"/>
  <c r="AU25" i="2"/>
  <c r="AU149" i="2"/>
  <c r="AU135" i="2"/>
  <c r="AU124" i="2"/>
  <c r="AU134" i="2"/>
  <c r="AU151" i="2"/>
  <c r="AU137" i="2"/>
  <c r="AU27" i="2"/>
  <c r="AU147" i="2"/>
  <c r="AU121" i="2"/>
  <c r="AU126" i="2"/>
  <c r="AU106" i="2"/>
  <c r="AU108" i="2"/>
  <c r="AU26" i="2"/>
  <c r="AU139" i="2"/>
  <c r="AU111" i="2"/>
  <c r="AU119" i="2"/>
  <c r="AU122" i="2"/>
  <c r="AU150" i="2"/>
  <c r="AU120" i="2"/>
  <c r="AU105" i="2"/>
  <c r="AU107" i="2"/>
  <c r="AU109" i="2"/>
  <c r="AU133" i="2"/>
  <c r="AU136" i="2"/>
  <c r="AU123" i="2"/>
  <c r="AU113" i="2"/>
  <c r="AU94" i="2"/>
  <c r="AU77" i="2"/>
  <c r="AU63" i="2"/>
  <c r="AU52" i="2"/>
  <c r="AU51" i="2"/>
  <c r="AU36" i="2"/>
  <c r="AU41" i="2"/>
  <c r="AU39" i="2"/>
  <c r="AU125" i="2"/>
  <c r="AU97" i="2"/>
  <c r="AU81" i="2"/>
  <c r="AU66" i="2"/>
  <c r="AU68" i="2"/>
  <c r="AU49" i="2"/>
  <c r="AU92" i="2"/>
  <c r="AU100" i="2"/>
  <c r="AU80" i="2"/>
  <c r="AU84" i="2"/>
  <c r="AU24" i="2"/>
  <c r="AU95" i="2"/>
  <c r="AU83" i="2"/>
  <c r="AU57" i="2"/>
  <c r="AU37" i="2"/>
  <c r="AU42" i="2"/>
  <c r="AU128" i="2"/>
  <c r="AU98" i="2"/>
  <c r="AU55" i="2"/>
  <c r="AU40" i="2"/>
  <c r="AU53" i="2"/>
  <c r="AU38" i="2"/>
  <c r="AU22" i="2"/>
  <c r="AU79" i="2"/>
  <c r="AU65" i="2"/>
  <c r="AU64" i="2"/>
  <c r="AU96" i="2"/>
  <c r="AU78" i="2"/>
  <c r="AU50" i="2"/>
  <c r="AU82" i="2"/>
  <c r="AU35" i="2"/>
  <c r="AU93" i="2"/>
  <c r="AU86" i="2"/>
  <c r="AU67" i="2"/>
  <c r="AU91" i="2"/>
  <c r="AU99" i="2"/>
  <c r="AU127" i="2"/>
  <c r="AU114" i="2"/>
  <c r="AU56" i="2"/>
  <c r="AU155" i="2"/>
  <c r="AU152" i="2"/>
  <c r="AU43" i="2"/>
  <c r="AU142" i="2"/>
  <c r="AU70" i="2"/>
  <c r="AU140" i="2"/>
  <c r="AU112" i="2"/>
  <c r="AU71" i="2"/>
  <c r="AU85" i="2"/>
  <c r="AU156" i="2"/>
  <c r="AU138" i="2"/>
  <c r="AU72" i="2"/>
  <c r="AU69" i="2"/>
  <c r="AU154" i="2"/>
  <c r="AU153" i="2"/>
  <c r="AU141" i="2"/>
  <c r="AU54" i="2"/>
  <c r="AU44" i="2"/>
  <c r="AU110" i="2"/>
  <c r="AU21" i="2"/>
  <c r="AU58" i="2"/>
  <c r="AT48" i="2"/>
  <c r="AV16" i="2"/>
  <c r="CG4" i="2" s="1"/>
  <c r="E32" i="3"/>
  <c r="AX17" i="2" s="1"/>
  <c r="AW16" i="2"/>
  <c r="AU34" i="2" l="1"/>
  <c r="AU90" i="2"/>
  <c r="AU20" i="2"/>
  <c r="AU132" i="2"/>
  <c r="AU104" i="2"/>
  <c r="AU76" i="2"/>
  <c r="AU62" i="2"/>
  <c r="AV41" i="2"/>
  <c r="AV30" i="2"/>
  <c r="AV29" i="2"/>
  <c r="AV25" i="2"/>
  <c r="AV42" i="2"/>
  <c r="AV23" i="2"/>
  <c r="AV39" i="2"/>
  <c r="AV37" i="2"/>
  <c r="AV28" i="2"/>
  <c r="AV36" i="2"/>
  <c r="AV35" i="2"/>
  <c r="AV148" i="2"/>
  <c r="AV133" i="2"/>
  <c r="AV151" i="2"/>
  <c r="AV135" i="2"/>
  <c r="AV139" i="2"/>
  <c r="AV134" i="2"/>
  <c r="AV140" i="2"/>
  <c r="AV119" i="2"/>
  <c r="AV137" i="2"/>
  <c r="AV125" i="2"/>
  <c r="AV91" i="2"/>
  <c r="AV99" i="2"/>
  <c r="AV81" i="2"/>
  <c r="AV153" i="2"/>
  <c r="AV105" i="2"/>
  <c r="AV26" i="2"/>
  <c r="AV147" i="2"/>
  <c r="AV122" i="2"/>
  <c r="AV108" i="2"/>
  <c r="AV149" i="2"/>
  <c r="AV127" i="2"/>
  <c r="AV106" i="2"/>
  <c r="AV136" i="2"/>
  <c r="AV121" i="2"/>
  <c r="AV67" i="2"/>
  <c r="AV55" i="2"/>
  <c r="AV22" i="2"/>
  <c r="AV40" i="2"/>
  <c r="AV123" i="2"/>
  <c r="AV94" i="2"/>
  <c r="AV97" i="2"/>
  <c r="AV100" i="2"/>
  <c r="AV85" i="2"/>
  <c r="AV64" i="2"/>
  <c r="AV63" i="2"/>
  <c r="AV86" i="2"/>
  <c r="AV78" i="2"/>
  <c r="AV65" i="2"/>
  <c r="AV53" i="2"/>
  <c r="AV52" i="2"/>
  <c r="AV51" i="2"/>
  <c r="AV79" i="2"/>
  <c r="AV82" i="2"/>
  <c r="AV68" i="2"/>
  <c r="AV92" i="2"/>
  <c r="AV95" i="2"/>
  <c r="AV98" i="2"/>
  <c r="AV77" i="2"/>
  <c r="AV107" i="2"/>
  <c r="AV27" i="2"/>
  <c r="AV150" i="2"/>
  <c r="AV109" i="2"/>
  <c r="AV80" i="2"/>
  <c r="AV66" i="2"/>
  <c r="AV57" i="2"/>
  <c r="AV24" i="2"/>
  <c r="AV120" i="2"/>
  <c r="AV49" i="2"/>
  <c r="AV96" i="2"/>
  <c r="AV38" i="2"/>
  <c r="AV93" i="2"/>
  <c r="AV50" i="2"/>
  <c r="AV128" i="2"/>
  <c r="AV69" i="2"/>
  <c r="AV21" i="2"/>
  <c r="AV138" i="2"/>
  <c r="AV142" i="2"/>
  <c r="AV113" i="2"/>
  <c r="AV56" i="2"/>
  <c r="AV154" i="2"/>
  <c r="AV141" i="2"/>
  <c r="AV126" i="2"/>
  <c r="AV111" i="2"/>
  <c r="AV112" i="2"/>
  <c r="AV70" i="2"/>
  <c r="AV71" i="2"/>
  <c r="AV44" i="2"/>
  <c r="AV54" i="2"/>
  <c r="AV156" i="2"/>
  <c r="AV152" i="2"/>
  <c r="AV72" i="2"/>
  <c r="AV58" i="2"/>
  <c r="AV155" i="2"/>
  <c r="AV114" i="2"/>
  <c r="AV83" i="2"/>
  <c r="AV43" i="2"/>
  <c r="AV110" i="2"/>
  <c r="AV84" i="2"/>
  <c r="AV124" i="2"/>
  <c r="AU48" i="2"/>
  <c r="AU118" i="2"/>
  <c r="AU146" i="2"/>
  <c r="CH4" i="2"/>
  <c r="E33" i="3"/>
  <c r="AY17" i="2" s="1"/>
  <c r="AX16" i="2"/>
  <c r="AV104" i="2" l="1"/>
  <c r="AV20" i="2"/>
  <c r="AV146" i="2"/>
  <c r="AV118" i="2"/>
  <c r="AV34" i="2"/>
  <c r="AW30" i="2"/>
  <c r="AW98" i="2"/>
  <c r="AW42" i="2"/>
  <c r="AW23" i="2"/>
  <c r="AW100" i="2"/>
  <c r="AW96" i="2"/>
  <c r="AW109" i="2"/>
  <c r="AW99" i="2"/>
  <c r="AW41" i="2"/>
  <c r="AW29" i="2"/>
  <c r="AW25" i="2"/>
  <c r="AW67" i="2"/>
  <c r="AW97" i="2"/>
  <c r="AW108" i="2"/>
  <c r="AW37" i="2"/>
  <c r="AW66" i="2"/>
  <c r="AW77" i="2"/>
  <c r="AW147" i="2"/>
  <c r="AW105" i="2"/>
  <c r="AW53" i="2"/>
  <c r="AW65" i="2"/>
  <c r="AW78" i="2"/>
  <c r="AW92" i="2"/>
  <c r="AW137" i="2"/>
  <c r="AW123" i="2"/>
  <c r="AW122" i="2"/>
  <c r="AW149" i="2"/>
  <c r="AW36" i="2"/>
  <c r="AW26" i="2"/>
  <c r="AW51" i="2"/>
  <c r="AW95" i="2"/>
  <c r="AW106" i="2"/>
  <c r="AW80" i="2"/>
  <c r="AW35" i="2"/>
  <c r="AW28" i="2"/>
  <c r="AW91" i="2"/>
  <c r="AW119" i="2"/>
  <c r="AW135" i="2"/>
  <c r="AW93" i="2"/>
  <c r="AW107" i="2"/>
  <c r="AW94" i="2"/>
  <c r="AW151" i="2"/>
  <c r="AW136" i="2"/>
  <c r="AW27" i="2"/>
  <c r="AW150" i="2"/>
  <c r="AW133" i="2"/>
  <c r="AW39" i="2"/>
  <c r="AW40" i="2"/>
  <c r="AW121" i="2"/>
  <c r="AW81" i="2"/>
  <c r="AW64" i="2"/>
  <c r="AW55" i="2"/>
  <c r="AW120" i="2"/>
  <c r="AW49" i="2"/>
  <c r="AW24" i="2"/>
  <c r="AW134" i="2"/>
  <c r="AW148" i="2"/>
  <c r="AW52" i="2"/>
  <c r="AW85" i="2"/>
  <c r="AW83" i="2"/>
  <c r="AW22" i="2"/>
  <c r="AW63" i="2"/>
  <c r="AW79" i="2"/>
  <c r="AW50" i="2"/>
  <c r="AW140" i="2"/>
  <c r="AW84" i="2"/>
  <c r="AW58" i="2"/>
  <c r="AW43" i="2"/>
  <c r="AW113" i="2"/>
  <c r="AW156" i="2"/>
  <c r="AW152" i="2"/>
  <c r="AW111" i="2"/>
  <c r="AW57" i="2"/>
  <c r="AW54" i="2"/>
  <c r="AW126" i="2"/>
  <c r="AW110" i="2"/>
  <c r="AW38" i="2"/>
  <c r="AW154" i="2"/>
  <c r="AW142" i="2"/>
  <c r="AW128" i="2"/>
  <c r="AW127" i="2"/>
  <c r="AW82" i="2"/>
  <c r="AW70" i="2"/>
  <c r="AW153" i="2"/>
  <c r="AW139" i="2"/>
  <c r="AW124" i="2"/>
  <c r="AW114" i="2"/>
  <c r="AW68" i="2"/>
  <c r="AW125" i="2"/>
  <c r="AW56" i="2"/>
  <c r="AW44" i="2"/>
  <c r="AW112" i="2"/>
  <c r="AW21" i="2"/>
  <c r="AW69" i="2"/>
  <c r="AW71" i="2"/>
  <c r="AW138" i="2"/>
  <c r="AW155" i="2"/>
  <c r="AW141" i="2"/>
  <c r="AW72" i="2"/>
  <c r="AW86" i="2"/>
  <c r="AV76" i="2"/>
  <c r="AV62" i="2"/>
  <c r="AV90" i="2"/>
  <c r="AV48" i="2"/>
  <c r="AV132" i="2"/>
  <c r="CI4" i="2"/>
  <c r="E34" i="3"/>
  <c r="AZ17" i="2" s="1"/>
  <c r="AY16" i="2"/>
  <c r="AW76" i="2" l="1"/>
  <c r="AW20" i="2"/>
  <c r="AW90" i="2"/>
  <c r="AW104" i="2"/>
  <c r="AX98" i="2"/>
  <c r="AX100" i="2"/>
  <c r="AX96" i="2"/>
  <c r="AX29" i="2"/>
  <c r="AX25" i="2"/>
  <c r="AX67" i="2"/>
  <c r="AX97" i="2"/>
  <c r="AX99" i="2"/>
  <c r="AX23" i="2"/>
  <c r="AX30" i="2"/>
  <c r="AX28" i="2"/>
  <c r="AX26" i="2"/>
  <c r="AX77" i="2"/>
  <c r="AX123" i="2"/>
  <c r="AX150" i="2"/>
  <c r="AX94" i="2"/>
  <c r="AX92" i="2"/>
  <c r="AX151" i="2"/>
  <c r="AX147" i="2"/>
  <c r="AX95" i="2"/>
  <c r="AX136" i="2"/>
  <c r="AX78" i="2"/>
  <c r="AX93" i="2"/>
  <c r="AX148" i="2"/>
  <c r="AX66" i="2"/>
  <c r="AX134" i="2"/>
  <c r="AX121" i="2"/>
  <c r="AX137" i="2"/>
  <c r="AX135" i="2"/>
  <c r="AX91" i="2"/>
  <c r="AX122" i="2"/>
  <c r="AX106" i="2"/>
  <c r="AX83" i="2"/>
  <c r="AX120" i="2"/>
  <c r="AX133" i="2"/>
  <c r="AX119" i="2"/>
  <c r="AX149" i="2"/>
  <c r="AX108" i="2"/>
  <c r="AX105" i="2"/>
  <c r="AX113" i="2"/>
  <c r="AX114" i="2"/>
  <c r="AX81" i="2"/>
  <c r="AX79" i="2"/>
  <c r="AX84" i="2"/>
  <c r="AX40" i="2"/>
  <c r="AX24" i="2"/>
  <c r="AX85" i="2"/>
  <c r="AX80" i="2"/>
  <c r="AX64" i="2"/>
  <c r="AX37" i="2"/>
  <c r="AX22" i="2"/>
  <c r="AX107" i="2"/>
  <c r="AX50" i="2"/>
  <c r="AX49" i="2"/>
  <c r="AX42" i="2"/>
  <c r="AX27" i="2"/>
  <c r="AX63" i="2"/>
  <c r="AX51" i="2"/>
  <c r="AX39" i="2"/>
  <c r="AX36" i="2"/>
  <c r="AX109" i="2"/>
  <c r="AX35" i="2"/>
  <c r="AX52" i="2"/>
  <c r="AX38" i="2"/>
  <c r="AX55" i="2"/>
  <c r="AX53" i="2"/>
  <c r="AX41" i="2"/>
  <c r="AX65" i="2"/>
  <c r="AX152" i="2"/>
  <c r="AX124" i="2"/>
  <c r="AX126" i="2"/>
  <c r="AX57" i="2"/>
  <c r="AX21" i="2"/>
  <c r="AX86" i="2"/>
  <c r="AX154" i="2"/>
  <c r="AX142" i="2"/>
  <c r="AX128" i="2"/>
  <c r="AX56" i="2"/>
  <c r="AX156" i="2"/>
  <c r="AX153" i="2"/>
  <c r="AX141" i="2"/>
  <c r="AX54" i="2"/>
  <c r="AX139" i="2"/>
  <c r="AX110" i="2"/>
  <c r="AX138" i="2"/>
  <c r="AX125" i="2"/>
  <c r="AX127" i="2"/>
  <c r="AX82" i="2"/>
  <c r="AX69" i="2"/>
  <c r="AX44" i="2"/>
  <c r="AX112" i="2"/>
  <c r="AX71" i="2"/>
  <c r="AX140" i="2"/>
  <c r="AX72" i="2"/>
  <c r="AX68" i="2"/>
  <c r="AX155" i="2"/>
  <c r="AX70" i="2"/>
  <c r="AX111" i="2"/>
  <c r="AX58" i="2"/>
  <c r="AX43" i="2"/>
  <c r="AW48" i="2"/>
  <c r="AW34" i="2"/>
  <c r="AW146" i="2"/>
  <c r="AW62" i="2"/>
  <c r="AW132" i="2"/>
  <c r="AW118" i="2"/>
  <c r="CJ4" i="2"/>
  <c r="E35" i="3"/>
  <c r="AZ16" i="2"/>
  <c r="AX34" i="2" l="1"/>
  <c r="AX90" i="2"/>
  <c r="AX132" i="2"/>
  <c r="AX118" i="2"/>
  <c r="AY123" i="2"/>
  <c r="AY100" i="2"/>
  <c r="AY96" i="2"/>
  <c r="AY29" i="2"/>
  <c r="AY25" i="2"/>
  <c r="AY23" i="2"/>
  <c r="AY97" i="2"/>
  <c r="AY67" i="2"/>
  <c r="AY30" i="2"/>
  <c r="AY99" i="2"/>
  <c r="AY98" i="2"/>
  <c r="AY65" i="2"/>
  <c r="AY95" i="2"/>
  <c r="AY150" i="2"/>
  <c r="AY136" i="2"/>
  <c r="AY27" i="2"/>
  <c r="AY122" i="2"/>
  <c r="AY121" i="2"/>
  <c r="AY63" i="2"/>
  <c r="AY92" i="2"/>
  <c r="AY120" i="2"/>
  <c r="AY93" i="2"/>
  <c r="AY147" i="2"/>
  <c r="AY94" i="2"/>
  <c r="AY28" i="2"/>
  <c r="AY105" i="2"/>
  <c r="AY111" i="2"/>
  <c r="AY81" i="2"/>
  <c r="AY26" i="2"/>
  <c r="AY66" i="2"/>
  <c r="AY149" i="2"/>
  <c r="AY137" i="2"/>
  <c r="AY107" i="2"/>
  <c r="AY134" i="2"/>
  <c r="AY119" i="2"/>
  <c r="AY109" i="2"/>
  <c r="AY108" i="2"/>
  <c r="AY86" i="2"/>
  <c r="AY52" i="2"/>
  <c r="AY38" i="2"/>
  <c r="AY22" i="2"/>
  <c r="AY91" i="2"/>
  <c r="AY79" i="2"/>
  <c r="AY82" i="2"/>
  <c r="AY55" i="2"/>
  <c r="AY35" i="2"/>
  <c r="AY78" i="2"/>
  <c r="AY53" i="2"/>
  <c r="AY40" i="2"/>
  <c r="AY148" i="2"/>
  <c r="AY106" i="2"/>
  <c r="AY77" i="2"/>
  <c r="AY37" i="2"/>
  <c r="AY42" i="2"/>
  <c r="AY24" i="2"/>
  <c r="AY135" i="2"/>
  <c r="AY50" i="2"/>
  <c r="AY39" i="2"/>
  <c r="AY41" i="2"/>
  <c r="AY151" i="2"/>
  <c r="AY133" i="2"/>
  <c r="AY36" i="2"/>
  <c r="AY80" i="2"/>
  <c r="AY51" i="2"/>
  <c r="AY49" i="2"/>
  <c r="AY64" i="2"/>
  <c r="AY153" i="2"/>
  <c r="AY142" i="2"/>
  <c r="AY128" i="2"/>
  <c r="AY127" i="2"/>
  <c r="AY114" i="2"/>
  <c r="AY57" i="2"/>
  <c r="AY56" i="2"/>
  <c r="AY124" i="2"/>
  <c r="AY113" i="2"/>
  <c r="AY70" i="2"/>
  <c r="AY68" i="2"/>
  <c r="AY58" i="2"/>
  <c r="AY110" i="2"/>
  <c r="AY139" i="2"/>
  <c r="AY126" i="2"/>
  <c r="AY84" i="2"/>
  <c r="AY54" i="2"/>
  <c r="AY44" i="2"/>
  <c r="AY152" i="2"/>
  <c r="AY140" i="2"/>
  <c r="AY138" i="2"/>
  <c r="AY83" i="2"/>
  <c r="AY71" i="2"/>
  <c r="AY43" i="2"/>
  <c r="AY155" i="2"/>
  <c r="AY112" i="2"/>
  <c r="AY69" i="2"/>
  <c r="AY21" i="2"/>
  <c r="AY125" i="2"/>
  <c r="AY156" i="2"/>
  <c r="AY72" i="2"/>
  <c r="AY141" i="2"/>
  <c r="AY154" i="2"/>
  <c r="AY85" i="2"/>
  <c r="AX146" i="2"/>
  <c r="AX48" i="2"/>
  <c r="AX62" i="2"/>
  <c r="AX20" i="2"/>
  <c r="AX76" i="2"/>
  <c r="AX104" i="2"/>
  <c r="CK4" i="2"/>
  <c r="BA16" i="2"/>
  <c r="BA17" i="2"/>
  <c r="E36" i="3"/>
  <c r="AY132" i="2" l="1"/>
  <c r="AY146" i="2"/>
  <c r="AY34" i="2"/>
  <c r="AY62" i="2"/>
  <c r="AY20" i="2"/>
  <c r="AY104" i="2"/>
  <c r="AY48" i="2"/>
  <c r="AY118" i="2"/>
  <c r="AZ29" i="2"/>
  <c r="AZ25" i="2"/>
  <c r="AZ109" i="2"/>
  <c r="AZ23" i="2"/>
  <c r="AZ30" i="2"/>
  <c r="AZ105" i="2"/>
  <c r="AZ77" i="2"/>
  <c r="AZ36" i="2"/>
  <c r="AZ39" i="2"/>
  <c r="AZ26" i="2"/>
  <c r="AZ63" i="2"/>
  <c r="AZ106" i="2"/>
  <c r="AZ148" i="2"/>
  <c r="AZ80" i="2"/>
  <c r="AZ98" i="2"/>
  <c r="AZ53" i="2"/>
  <c r="AZ108" i="2"/>
  <c r="AZ147" i="2"/>
  <c r="AZ149" i="2"/>
  <c r="AZ133" i="2"/>
  <c r="AZ137" i="2"/>
  <c r="AZ27" i="2"/>
  <c r="AZ78" i="2"/>
  <c r="AZ120" i="2"/>
  <c r="AZ134" i="2"/>
  <c r="AZ28" i="2"/>
  <c r="AZ107" i="2"/>
  <c r="AZ119" i="2"/>
  <c r="AZ123" i="2"/>
  <c r="AZ99" i="2"/>
  <c r="AZ91" i="2"/>
  <c r="AZ136" i="2"/>
  <c r="AZ125" i="2"/>
  <c r="AZ139" i="2"/>
  <c r="AZ126" i="2"/>
  <c r="AZ100" i="2"/>
  <c r="AZ64" i="2"/>
  <c r="AZ65" i="2"/>
  <c r="AZ52" i="2"/>
  <c r="AZ37" i="2"/>
  <c r="AZ35" i="2"/>
  <c r="AZ150" i="2"/>
  <c r="AZ92" i="2"/>
  <c r="AZ95" i="2"/>
  <c r="AZ68" i="2"/>
  <c r="AZ24" i="2"/>
  <c r="AZ42" i="2"/>
  <c r="AZ135" i="2"/>
  <c r="AZ82" i="2"/>
  <c r="AZ79" i="2"/>
  <c r="AZ67" i="2"/>
  <c r="AZ66" i="2"/>
  <c r="AZ49" i="2"/>
  <c r="AZ40" i="2"/>
  <c r="AZ151" i="2"/>
  <c r="AZ96" i="2"/>
  <c r="AZ84" i="2"/>
  <c r="AZ81" i="2"/>
  <c r="AZ51" i="2"/>
  <c r="AZ38" i="2"/>
  <c r="AZ121" i="2"/>
  <c r="AZ93" i="2"/>
  <c r="AZ97" i="2"/>
  <c r="AZ41" i="2"/>
  <c r="AZ83" i="2"/>
  <c r="AZ94" i="2"/>
  <c r="AZ124" i="2"/>
  <c r="AZ50" i="2"/>
  <c r="AZ122" i="2"/>
  <c r="AZ71" i="2"/>
  <c r="AZ22" i="2"/>
  <c r="AZ85" i="2"/>
  <c r="AZ70" i="2"/>
  <c r="AZ58" i="2"/>
  <c r="AZ21" i="2"/>
  <c r="AZ141" i="2"/>
  <c r="AZ142" i="2"/>
  <c r="AZ140" i="2"/>
  <c r="AZ128" i="2"/>
  <c r="AZ152" i="2"/>
  <c r="AZ127" i="2"/>
  <c r="AZ111" i="2"/>
  <c r="AZ112" i="2"/>
  <c r="AZ154" i="2"/>
  <c r="AZ153" i="2"/>
  <c r="AZ110" i="2"/>
  <c r="AZ114" i="2"/>
  <c r="AZ55" i="2"/>
  <c r="AZ156" i="2"/>
  <c r="AZ113" i="2"/>
  <c r="AZ56" i="2"/>
  <c r="AZ86" i="2"/>
  <c r="AZ69" i="2"/>
  <c r="AZ57" i="2"/>
  <c r="AZ54" i="2"/>
  <c r="AZ138" i="2"/>
  <c r="AZ44" i="2"/>
  <c r="AZ72" i="2"/>
  <c r="AZ43" i="2"/>
  <c r="AZ155" i="2"/>
  <c r="AY90" i="2"/>
  <c r="AY76" i="2"/>
  <c r="CL4" i="2"/>
  <c r="BB16" i="2"/>
  <c r="BB17" i="2"/>
  <c r="E37" i="3"/>
  <c r="BC17" i="2" s="1"/>
  <c r="AZ62" i="2" l="1"/>
  <c r="AZ34" i="2"/>
  <c r="AZ48" i="2"/>
  <c r="AZ20" i="2"/>
  <c r="AZ76" i="2"/>
  <c r="AZ118" i="2"/>
  <c r="BA42" i="2"/>
  <c r="BA98" i="2"/>
  <c r="BA41" i="2"/>
  <c r="BA23" i="2"/>
  <c r="BA30" i="2"/>
  <c r="BA29" i="2"/>
  <c r="BA25" i="2"/>
  <c r="BA149" i="2"/>
  <c r="BA148" i="2"/>
  <c r="BA147" i="2"/>
  <c r="BA53" i="2"/>
  <c r="BA94" i="2"/>
  <c r="BA39" i="2"/>
  <c r="BA99" i="2"/>
  <c r="BA26" i="2"/>
  <c r="BA27" i="2"/>
  <c r="BA139" i="2"/>
  <c r="BA151" i="2"/>
  <c r="BA150" i="2"/>
  <c r="BA36" i="2"/>
  <c r="BA52" i="2"/>
  <c r="BA91" i="2"/>
  <c r="BA137" i="2"/>
  <c r="BA119" i="2"/>
  <c r="BA50" i="2"/>
  <c r="BA37" i="2"/>
  <c r="BA125" i="2"/>
  <c r="BA106" i="2"/>
  <c r="BA108" i="2"/>
  <c r="BA97" i="2"/>
  <c r="BA79" i="2"/>
  <c r="BA133" i="2"/>
  <c r="BA28" i="2"/>
  <c r="BA134" i="2"/>
  <c r="BA35" i="2"/>
  <c r="BA121" i="2"/>
  <c r="BA122" i="2"/>
  <c r="BA105" i="2"/>
  <c r="BA107" i="2"/>
  <c r="BA109" i="2"/>
  <c r="BA120" i="2"/>
  <c r="BA113" i="2"/>
  <c r="BA80" i="2"/>
  <c r="BA67" i="2"/>
  <c r="BA66" i="2"/>
  <c r="BA135" i="2"/>
  <c r="BA123" i="2"/>
  <c r="BA93" i="2"/>
  <c r="BA68" i="2"/>
  <c r="BA57" i="2"/>
  <c r="BA38" i="2"/>
  <c r="BA96" i="2"/>
  <c r="BA95" i="2"/>
  <c r="BA51" i="2"/>
  <c r="BA55" i="2"/>
  <c r="BA86" i="2"/>
  <c r="BA63" i="2"/>
  <c r="BA69" i="2"/>
  <c r="BA24" i="2"/>
  <c r="BA22" i="2"/>
  <c r="BA136" i="2"/>
  <c r="BA81" i="2"/>
  <c r="BA49" i="2"/>
  <c r="BA40" i="2"/>
  <c r="BA77" i="2"/>
  <c r="BA84" i="2"/>
  <c r="BA64" i="2"/>
  <c r="BA65" i="2"/>
  <c r="BA82" i="2"/>
  <c r="BA92" i="2"/>
  <c r="BA83" i="2"/>
  <c r="BA100" i="2"/>
  <c r="BA78" i="2"/>
  <c r="BA140" i="2"/>
  <c r="BA142" i="2"/>
  <c r="BA127" i="2"/>
  <c r="BA85" i="2"/>
  <c r="BA58" i="2"/>
  <c r="BA21" i="2"/>
  <c r="BA154" i="2"/>
  <c r="BA153" i="2"/>
  <c r="BA155" i="2"/>
  <c r="BA124" i="2"/>
  <c r="BA44" i="2"/>
  <c r="BA128" i="2"/>
  <c r="BA114" i="2"/>
  <c r="BA71" i="2"/>
  <c r="BA56" i="2"/>
  <c r="BA138" i="2"/>
  <c r="BA110" i="2"/>
  <c r="BA112" i="2"/>
  <c r="BA111" i="2"/>
  <c r="BA152" i="2"/>
  <c r="BA141" i="2"/>
  <c r="BA126" i="2"/>
  <c r="BA156" i="2"/>
  <c r="BA72" i="2"/>
  <c r="BA54" i="2"/>
  <c r="BA43" i="2"/>
  <c r="BA70" i="2"/>
  <c r="AZ90" i="2"/>
  <c r="AZ146" i="2"/>
  <c r="AZ104" i="2"/>
  <c r="AZ132" i="2"/>
  <c r="CM4" i="2"/>
  <c r="E38" i="3"/>
  <c r="E39" i="3" s="1"/>
  <c r="E40" i="3" s="1"/>
  <c r="E41" i="3" s="1"/>
  <c r="E42" i="3" s="1"/>
  <c r="BG17" i="2" s="1"/>
  <c r="BC16" i="2"/>
  <c r="BA20" i="2" l="1"/>
  <c r="BA146" i="2"/>
  <c r="BA90" i="2"/>
  <c r="BA76" i="2"/>
  <c r="BA34" i="2"/>
  <c r="BA118" i="2"/>
  <c r="BA48" i="2"/>
  <c r="BA104" i="2"/>
  <c r="BB29" i="2"/>
  <c r="BB23" i="2"/>
  <c r="BB28" i="2"/>
  <c r="BB30" i="2"/>
  <c r="BB25" i="2"/>
  <c r="BB41" i="2"/>
  <c r="BB27" i="2"/>
  <c r="BB24" i="2"/>
  <c r="BB147" i="2"/>
  <c r="BB149" i="2"/>
  <c r="BB151" i="2"/>
  <c r="BB133" i="2"/>
  <c r="BB137" i="2"/>
  <c r="BB42" i="2"/>
  <c r="BB135" i="2"/>
  <c r="BB121" i="2"/>
  <c r="BB127" i="2"/>
  <c r="BB92" i="2"/>
  <c r="BB94" i="2"/>
  <c r="BB96" i="2"/>
  <c r="BB98" i="2"/>
  <c r="BB100" i="2"/>
  <c r="BB150" i="2"/>
  <c r="BB106" i="2"/>
  <c r="BB108" i="2"/>
  <c r="BB111" i="2"/>
  <c r="BB114" i="2"/>
  <c r="BB136" i="2"/>
  <c r="BB26" i="2"/>
  <c r="BB155" i="2"/>
  <c r="BB122" i="2"/>
  <c r="BB112" i="2"/>
  <c r="BB120" i="2"/>
  <c r="BB91" i="2"/>
  <c r="BB93" i="2"/>
  <c r="BB95" i="2"/>
  <c r="BB97" i="2"/>
  <c r="BB99" i="2"/>
  <c r="BB40" i="2"/>
  <c r="BB82" i="2"/>
  <c r="BB65" i="2"/>
  <c r="BB67" i="2"/>
  <c r="BB22" i="2"/>
  <c r="BB123" i="2"/>
  <c r="BB109" i="2"/>
  <c r="BB79" i="2"/>
  <c r="BB78" i="2"/>
  <c r="BB72" i="2"/>
  <c r="BB153" i="2"/>
  <c r="BB125" i="2"/>
  <c r="BB77" i="2"/>
  <c r="BB64" i="2"/>
  <c r="BB50" i="2"/>
  <c r="BB53" i="2"/>
  <c r="BB36" i="2"/>
  <c r="BB38" i="2"/>
  <c r="BB139" i="2"/>
  <c r="BB105" i="2"/>
  <c r="BB141" i="2"/>
  <c r="BB81" i="2"/>
  <c r="BB63" i="2"/>
  <c r="BB66" i="2"/>
  <c r="BB68" i="2"/>
  <c r="BB49" i="2"/>
  <c r="BB39" i="2"/>
  <c r="BB57" i="2"/>
  <c r="BB148" i="2"/>
  <c r="BB134" i="2"/>
  <c r="BB35" i="2"/>
  <c r="BB37" i="2"/>
  <c r="BB119" i="2"/>
  <c r="BB80" i="2"/>
  <c r="BB69" i="2"/>
  <c r="BB107" i="2"/>
  <c r="BB70" i="2"/>
  <c r="BB52" i="2"/>
  <c r="BB55" i="2"/>
  <c r="BB51" i="2"/>
  <c r="BB113" i="2"/>
  <c r="BB86" i="2"/>
  <c r="BB43" i="2"/>
  <c r="BB138" i="2"/>
  <c r="BB126" i="2"/>
  <c r="BB140" i="2"/>
  <c r="BB124" i="2"/>
  <c r="BB71" i="2"/>
  <c r="BB152" i="2"/>
  <c r="BB156" i="2"/>
  <c r="BB54" i="2"/>
  <c r="BB154" i="2"/>
  <c r="BB84" i="2"/>
  <c r="BB56" i="2"/>
  <c r="BB110" i="2"/>
  <c r="BB58" i="2"/>
  <c r="BB44" i="2"/>
  <c r="BB21" i="2"/>
  <c r="BB142" i="2"/>
  <c r="BB128" i="2"/>
  <c r="BB85" i="2"/>
  <c r="BB83" i="2"/>
  <c r="BA62" i="2"/>
  <c r="BA132" i="2"/>
  <c r="CN4" i="2"/>
  <c r="BD17" i="2"/>
  <c r="BE17" i="2"/>
  <c r="BD16" i="2"/>
  <c r="BB76" i="2" l="1"/>
  <c r="BB90" i="2"/>
  <c r="BB132" i="2"/>
  <c r="BB146" i="2"/>
  <c r="BC23" i="2"/>
  <c r="BC30" i="2"/>
  <c r="BC25" i="2"/>
  <c r="BC29" i="2"/>
  <c r="BC26" i="2"/>
  <c r="BC151" i="2"/>
  <c r="BC41" i="2"/>
  <c r="BC28" i="2"/>
  <c r="BC35" i="2"/>
  <c r="BC27" i="2"/>
  <c r="BC136" i="2"/>
  <c r="BC139" i="2"/>
  <c r="BC126" i="2"/>
  <c r="BC37" i="2"/>
  <c r="BC134" i="2"/>
  <c r="BC36" i="2"/>
  <c r="BC150" i="2"/>
  <c r="BC39" i="2"/>
  <c r="BC123" i="2"/>
  <c r="BC79" i="2"/>
  <c r="BC148" i="2"/>
  <c r="BC119" i="2"/>
  <c r="BC121" i="2"/>
  <c r="BC106" i="2"/>
  <c r="BC108" i="2"/>
  <c r="BC124" i="2"/>
  <c r="BC127" i="2"/>
  <c r="BC149" i="2"/>
  <c r="BC42" i="2"/>
  <c r="BC133" i="2"/>
  <c r="BC122" i="2"/>
  <c r="BC91" i="2"/>
  <c r="BC99" i="2"/>
  <c r="BC81" i="2"/>
  <c r="BC49" i="2"/>
  <c r="BC147" i="2"/>
  <c r="BC137" i="2"/>
  <c r="BC94" i="2"/>
  <c r="BC80" i="2"/>
  <c r="BC125" i="2"/>
  <c r="BC107" i="2"/>
  <c r="BC97" i="2"/>
  <c r="BC66" i="2"/>
  <c r="BC68" i="2"/>
  <c r="BC57" i="2"/>
  <c r="BC22" i="2"/>
  <c r="BC135" i="2"/>
  <c r="BC120" i="2"/>
  <c r="BC92" i="2"/>
  <c r="BC100" i="2"/>
  <c r="BC95" i="2"/>
  <c r="BC50" i="2"/>
  <c r="BC24" i="2"/>
  <c r="BC128" i="2"/>
  <c r="BC109" i="2"/>
  <c r="BC65" i="2"/>
  <c r="BC67" i="2"/>
  <c r="BC53" i="2"/>
  <c r="BC78" i="2"/>
  <c r="BC40" i="2"/>
  <c r="BC52" i="2"/>
  <c r="BC77" i="2"/>
  <c r="BC69" i="2"/>
  <c r="BC96" i="2"/>
  <c r="BC64" i="2"/>
  <c r="BC51" i="2"/>
  <c r="BC93" i="2"/>
  <c r="BC98" i="2"/>
  <c r="BC63" i="2"/>
  <c r="BC105" i="2"/>
  <c r="BC155" i="2"/>
  <c r="BC152" i="2"/>
  <c r="BC138" i="2"/>
  <c r="BC86" i="2"/>
  <c r="BC55" i="2"/>
  <c r="BC43" i="2"/>
  <c r="BC84" i="2"/>
  <c r="BC110" i="2"/>
  <c r="BC112" i="2"/>
  <c r="BC85" i="2"/>
  <c r="BC56" i="2"/>
  <c r="BC156" i="2"/>
  <c r="BC71" i="2"/>
  <c r="BC154" i="2"/>
  <c r="BC153" i="2"/>
  <c r="BC141" i="2"/>
  <c r="BC111" i="2"/>
  <c r="BC114" i="2"/>
  <c r="BC83" i="2"/>
  <c r="BC82" i="2"/>
  <c r="BC21" i="2"/>
  <c r="BC113" i="2"/>
  <c r="BC44" i="2"/>
  <c r="BC142" i="2"/>
  <c r="BC58" i="2"/>
  <c r="BC54" i="2"/>
  <c r="BC38" i="2"/>
  <c r="BC140" i="2"/>
  <c r="BC72" i="2"/>
  <c r="BC70" i="2"/>
  <c r="BB34" i="2"/>
  <c r="BB20" i="2"/>
  <c r="BB104" i="2"/>
  <c r="BB118" i="2"/>
  <c r="BB62" i="2"/>
  <c r="BB48" i="2"/>
  <c r="CO4" i="2"/>
  <c r="BF17" i="2"/>
  <c r="BE16" i="2"/>
  <c r="BC118" i="2" l="1"/>
  <c r="BC132" i="2"/>
  <c r="BC62" i="2"/>
  <c r="BC34" i="2"/>
  <c r="BC146" i="2"/>
  <c r="BD29" i="2"/>
  <c r="BD41" i="2"/>
  <c r="BD30" i="2"/>
  <c r="BD42" i="2"/>
  <c r="BD25" i="2"/>
  <c r="BD23" i="2"/>
  <c r="BD100" i="2"/>
  <c r="BD27" i="2"/>
  <c r="BD91" i="2"/>
  <c r="BD94" i="2"/>
  <c r="BD107" i="2"/>
  <c r="BD37" i="2"/>
  <c r="BD137" i="2"/>
  <c r="BD40" i="2"/>
  <c r="BD26" i="2"/>
  <c r="BD120" i="2"/>
  <c r="BD95" i="2"/>
  <c r="BD97" i="2"/>
  <c r="BD99" i="2"/>
  <c r="BD28" i="2"/>
  <c r="BD39" i="2"/>
  <c r="BD67" i="2"/>
  <c r="BD93" i="2"/>
  <c r="BD122" i="2"/>
  <c r="BD109" i="2"/>
  <c r="BD150" i="2"/>
  <c r="BD105" i="2"/>
  <c r="BD133" i="2"/>
  <c r="BD139" i="2"/>
  <c r="BD147" i="2"/>
  <c r="BD148" i="2"/>
  <c r="BD36" i="2"/>
  <c r="BD65" i="2"/>
  <c r="BD92" i="2"/>
  <c r="BD106" i="2"/>
  <c r="BD135" i="2"/>
  <c r="BD35" i="2"/>
  <c r="BD108" i="2"/>
  <c r="BD123" i="2"/>
  <c r="BD136" i="2"/>
  <c r="BD134" i="2"/>
  <c r="BD119" i="2"/>
  <c r="BD121" i="2"/>
  <c r="BD98" i="2"/>
  <c r="BD66" i="2"/>
  <c r="BD151" i="2"/>
  <c r="BD149" i="2"/>
  <c r="BD96" i="2"/>
  <c r="BD126" i="2"/>
  <c r="BD125" i="2"/>
  <c r="BD153" i="2"/>
  <c r="BD64" i="2"/>
  <c r="BD63" i="2"/>
  <c r="BD86" i="2"/>
  <c r="BD78" i="2"/>
  <c r="BD53" i="2"/>
  <c r="BD52" i="2"/>
  <c r="BD51" i="2"/>
  <c r="BD79" i="2"/>
  <c r="BD82" i="2"/>
  <c r="BD68" i="2"/>
  <c r="BD127" i="2"/>
  <c r="BD77" i="2"/>
  <c r="BD72" i="2"/>
  <c r="BD49" i="2"/>
  <c r="BD57" i="2"/>
  <c r="BD80" i="2"/>
  <c r="BD22" i="2"/>
  <c r="BD69" i="2"/>
  <c r="BD81" i="2"/>
  <c r="BD50" i="2"/>
  <c r="BD24" i="2"/>
  <c r="BD152" i="2"/>
  <c r="BD113" i="2"/>
  <c r="BD21" i="2"/>
  <c r="BD154" i="2"/>
  <c r="BD138" i="2"/>
  <c r="BD111" i="2"/>
  <c r="BD112" i="2"/>
  <c r="BD55" i="2"/>
  <c r="BD56" i="2"/>
  <c r="BD44" i="2"/>
  <c r="BD110" i="2"/>
  <c r="BD142" i="2"/>
  <c r="BD140" i="2"/>
  <c r="BD54" i="2"/>
  <c r="BD156" i="2"/>
  <c r="BD71" i="2"/>
  <c r="BD70" i="2"/>
  <c r="BD58" i="2"/>
  <c r="BD141" i="2"/>
  <c r="BD124" i="2"/>
  <c r="BD84" i="2"/>
  <c r="BD43" i="2"/>
  <c r="BD114" i="2"/>
  <c r="BD38" i="2"/>
  <c r="BD85" i="2"/>
  <c r="BD155" i="2"/>
  <c r="BD128" i="2"/>
  <c r="BD83" i="2"/>
  <c r="BC20" i="2"/>
  <c r="BC48" i="2"/>
  <c r="BC104" i="2"/>
  <c r="BC76" i="2"/>
  <c r="BC90" i="2"/>
  <c r="CP4" i="2"/>
  <c r="BF16" i="2"/>
  <c r="BD76" i="2" l="1"/>
  <c r="BD62" i="2"/>
  <c r="BD34" i="2"/>
  <c r="BD132" i="2"/>
  <c r="BE41" i="2"/>
  <c r="BE30" i="2"/>
  <c r="BE98" i="2"/>
  <c r="BE100" i="2"/>
  <c r="BE99" i="2"/>
  <c r="BE97" i="2"/>
  <c r="BE42" i="2"/>
  <c r="BE67" i="2"/>
  <c r="BE29" i="2"/>
  <c r="BE25" i="2"/>
  <c r="BE23" i="2"/>
  <c r="BE148" i="2"/>
  <c r="BE137" i="2"/>
  <c r="BE96" i="2"/>
  <c r="BE28" i="2"/>
  <c r="BE40" i="2"/>
  <c r="BE27" i="2"/>
  <c r="BE39" i="2"/>
  <c r="BE50" i="2"/>
  <c r="BE93" i="2"/>
  <c r="BE109" i="2"/>
  <c r="BE122" i="2"/>
  <c r="BE121" i="2"/>
  <c r="BE38" i="2"/>
  <c r="BE49" i="2"/>
  <c r="BE151" i="2"/>
  <c r="BE107" i="2"/>
  <c r="BE35" i="2"/>
  <c r="BE80" i="2"/>
  <c r="BE94" i="2"/>
  <c r="BE106" i="2"/>
  <c r="BE95" i="2"/>
  <c r="BE108" i="2"/>
  <c r="BE136" i="2"/>
  <c r="BE26" i="2"/>
  <c r="BE66" i="2"/>
  <c r="BE64" i="2"/>
  <c r="BE92" i="2"/>
  <c r="BE63" i="2"/>
  <c r="BE120" i="2"/>
  <c r="BE105" i="2"/>
  <c r="BE134" i="2"/>
  <c r="BE36" i="2"/>
  <c r="BE53" i="2"/>
  <c r="BE133" i="2"/>
  <c r="BE65" i="2"/>
  <c r="BE91" i="2"/>
  <c r="BE147" i="2"/>
  <c r="BE135" i="2"/>
  <c r="BE123" i="2"/>
  <c r="BE149" i="2"/>
  <c r="BE78" i="2"/>
  <c r="BE37" i="2"/>
  <c r="BE150" i="2"/>
  <c r="BE119" i="2"/>
  <c r="BE77" i="2"/>
  <c r="BE81" i="2"/>
  <c r="BE24" i="2"/>
  <c r="BE22" i="2"/>
  <c r="BE51" i="2"/>
  <c r="BE52" i="2"/>
  <c r="BE79" i="2"/>
  <c r="BE139" i="2"/>
  <c r="BE110" i="2"/>
  <c r="BE82" i="2"/>
  <c r="BE70" i="2"/>
  <c r="BE69" i="2"/>
  <c r="BE68" i="2"/>
  <c r="BE141" i="2"/>
  <c r="BE152" i="2"/>
  <c r="BE154" i="2"/>
  <c r="BE85" i="2"/>
  <c r="BE71" i="2"/>
  <c r="BE156" i="2"/>
  <c r="BE125" i="2"/>
  <c r="BE127" i="2"/>
  <c r="BE83" i="2"/>
  <c r="BE84" i="2"/>
  <c r="BE155" i="2"/>
  <c r="BE126" i="2"/>
  <c r="BE112" i="2"/>
  <c r="BE55" i="2"/>
  <c r="BE128" i="2"/>
  <c r="BE111" i="2"/>
  <c r="BE86" i="2"/>
  <c r="BE58" i="2"/>
  <c r="BE54" i="2"/>
  <c r="BE140" i="2"/>
  <c r="BE142" i="2"/>
  <c r="BE43" i="2"/>
  <c r="BE113" i="2"/>
  <c r="BE21" i="2"/>
  <c r="BE124" i="2"/>
  <c r="BE72" i="2"/>
  <c r="BE138" i="2"/>
  <c r="BE57" i="2"/>
  <c r="BE153" i="2"/>
  <c r="BE114" i="2"/>
  <c r="BE56" i="2"/>
  <c r="BE44" i="2"/>
  <c r="BD118" i="2"/>
  <c r="BD90" i="2"/>
  <c r="BD20" i="2"/>
  <c r="BD48" i="2"/>
  <c r="BD104" i="2"/>
  <c r="BD146" i="2"/>
  <c r="CQ4" i="2"/>
  <c r="BG16" i="2"/>
  <c r="BE76" i="2" l="1"/>
  <c r="BE104" i="2"/>
  <c r="BE90" i="2"/>
  <c r="BE146" i="2"/>
  <c r="BE48" i="2"/>
  <c r="BE132" i="2"/>
  <c r="BE118" i="2"/>
  <c r="BF148" i="2"/>
  <c r="BF99" i="2"/>
  <c r="BF100" i="2"/>
  <c r="BF67" i="2"/>
  <c r="BF29" i="2"/>
  <c r="BF25" i="2"/>
  <c r="BF23" i="2"/>
  <c r="BF121" i="2"/>
  <c r="BF97" i="2"/>
  <c r="BF137" i="2"/>
  <c r="BF30" i="2"/>
  <c r="BF98" i="2"/>
  <c r="BF96" i="2"/>
  <c r="BF65" i="2"/>
  <c r="BF27" i="2"/>
  <c r="BF150" i="2"/>
  <c r="BF136" i="2"/>
  <c r="BF63" i="2"/>
  <c r="BF64" i="2"/>
  <c r="BF94" i="2"/>
  <c r="BF91" i="2"/>
  <c r="BF120" i="2"/>
  <c r="BF28" i="2"/>
  <c r="BF26" i="2"/>
  <c r="BF66" i="2"/>
  <c r="BF77" i="2"/>
  <c r="BF53" i="2"/>
  <c r="BF147" i="2"/>
  <c r="BF50" i="2"/>
  <c r="BF79" i="2"/>
  <c r="BF151" i="2"/>
  <c r="BF123" i="2"/>
  <c r="BF119" i="2"/>
  <c r="BF149" i="2"/>
  <c r="BF95" i="2"/>
  <c r="BF92" i="2"/>
  <c r="BF80" i="2"/>
  <c r="BF109" i="2"/>
  <c r="BF78" i="2"/>
  <c r="BF106" i="2"/>
  <c r="BF108" i="2"/>
  <c r="BF93" i="2"/>
  <c r="BF122" i="2"/>
  <c r="BF105" i="2"/>
  <c r="BF133" i="2"/>
  <c r="BF135" i="2"/>
  <c r="BF85" i="2"/>
  <c r="BF35" i="2"/>
  <c r="BF22" i="2"/>
  <c r="BF40" i="2"/>
  <c r="BF52" i="2"/>
  <c r="BF37" i="2"/>
  <c r="BF24" i="2"/>
  <c r="BF107" i="2"/>
  <c r="BF42" i="2"/>
  <c r="BF86" i="2"/>
  <c r="BF49" i="2"/>
  <c r="BF39" i="2"/>
  <c r="BF134" i="2"/>
  <c r="BF38" i="2"/>
  <c r="BF81" i="2"/>
  <c r="BF51" i="2"/>
  <c r="BF36" i="2"/>
  <c r="BF41" i="2"/>
  <c r="BF44" i="2"/>
  <c r="BF82" i="2"/>
  <c r="BF154" i="2"/>
  <c r="BF84" i="2"/>
  <c r="BF71" i="2"/>
  <c r="BF55" i="2"/>
  <c r="BF21" i="2"/>
  <c r="BF114" i="2"/>
  <c r="BF156" i="2"/>
  <c r="BF153" i="2"/>
  <c r="BF141" i="2"/>
  <c r="BF142" i="2"/>
  <c r="BF138" i="2"/>
  <c r="BF113" i="2"/>
  <c r="BF54" i="2"/>
  <c r="BF111" i="2"/>
  <c r="BF83" i="2"/>
  <c r="BF69" i="2"/>
  <c r="BF57" i="2"/>
  <c r="BF43" i="2"/>
  <c r="BF110" i="2"/>
  <c r="BF72" i="2"/>
  <c r="BF155" i="2"/>
  <c r="BF139" i="2"/>
  <c r="BF140" i="2"/>
  <c r="BF128" i="2"/>
  <c r="BF125" i="2"/>
  <c r="BF68" i="2"/>
  <c r="BF152" i="2"/>
  <c r="BF70" i="2"/>
  <c r="BF126" i="2"/>
  <c r="BF58" i="2"/>
  <c r="BF127" i="2"/>
  <c r="BF56" i="2"/>
  <c r="BF124" i="2"/>
  <c r="BF112" i="2"/>
  <c r="BE20" i="2"/>
  <c r="BE62" i="2"/>
  <c r="BE34" i="2"/>
  <c r="CR4" i="2"/>
  <c r="BF146" i="2" l="1"/>
  <c r="BF118" i="2"/>
  <c r="BF76" i="2"/>
  <c r="BF48" i="2"/>
  <c r="BF62" i="2"/>
  <c r="BF34" i="2"/>
  <c r="BF20" i="2"/>
  <c r="BG147" i="2"/>
  <c r="BG119" i="2"/>
  <c r="BG99" i="2"/>
  <c r="BG95" i="2"/>
  <c r="BG96" i="2"/>
  <c r="BG122" i="2"/>
  <c r="BG29" i="2"/>
  <c r="BG25" i="2"/>
  <c r="BG148" i="2"/>
  <c r="BG30" i="2"/>
  <c r="BG97" i="2"/>
  <c r="BG98" i="2"/>
  <c r="BG23" i="2"/>
  <c r="BG100" i="2"/>
  <c r="BG137" i="2"/>
  <c r="BG136" i="2"/>
  <c r="BG65" i="2"/>
  <c r="BG121" i="2"/>
  <c r="BG151" i="2"/>
  <c r="BG150" i="2"/>
  <c r="BG149" i="2"/>
  <c r="BG64" i="2"/>
  <c r="BG93" i="2"/>
  <c r="BG27" i="2"/>
  <c r="BG52" i="2"/>
  <c r="BG63" i="2"/>
  <c r="BG135" i="2"/>
  <c r="BG49" i="2"/>
  <c r="BG67" i="2"/>
  <c r="BG134" i="2"/>
  <c r="BG94" i="2"/>
  <c r="BG53" i="2"/>
  <c r="BG91" i="2"/>
  <c r="BG133" i="2"/>
  <c r="BG50" i="2"/>
  <c r="BG66" i="2"/>
  <c r="BG108" i="2"/>
  <c r="BG120" i="2"/>
  <c r="BG28" i="2"/>
  <c r="BG105" i="2"/>
  <c r="BG26" i="2"/>
  <c r="BG107" i="2"/>
  <c r="BG92" i="2"/>
  <c r="BG79" i="2"/>
  <c r="BG82" i="2"/>
  <c r="BG51" i="2"/>
  <c r="BG41" i="2"/>
  <c r="BG109" i="2"/>
  <c r="BG78" i="2"/>
  <c r="BG38" i="2"/>
  <c r="BG77" i="2"/>
  <c r="BG35" i="2"/>
  <c r="BG81" i="2"/>
  <c r="BG40" i="2"/>
  <c r="BG123" i="2"/>
  <c r="BG106" i="2"/>
  <c r="BG80" i="2"/>
  <c r="BG37" i="2"/>
  <c r="BG39" i="2"/>
  <c r="BG22" i="2"/>
  <c r="BG86" i="2"/>
  <c r="BG42" i="2"/>
  <c r="BG85" i="2"/>
  <c r="BG36" i="2"/>
  <c r="BG24" i="2"/>
  <c r="BG141" i="2"/>
  <c r="BG128" i="2"/>
  <c r="BG125" i="2"/>
  <c r="BG113" i="2"/>
  <c r="BG139" i="2"/>
  <c r="BG126" i="2"/>
  <c r="BG69" i="2"/>
  <c r="BG44" i="2"/>
  <c r="BG110" i="2"/>
  <c r="BG155" i="2"/>
  <c r="BG140" i="2"/>
  <c r="BG57" i="2"/>
  <c r="BG43" i="2"/>
  <c r="BG142" i="2"/>
  <c r="BG156" i="2"/>
  <c r="BG72" i="2"/>
  <c r="BG70" i="2"/>
  <c r="BG58" i="2"/>
  <c r="BG152" i="2"/>
  <c r="BG124" i="2"/>
  <c r="BG112" i="2"/>
  <c r="BG154" i="2"/>
  <c r="BG127" i="2"/>
  <c r="BG21" i="2"/>
  <c r="BG114" i="2"/>
  <c r="BG84" i="2"/>
  <c r="BG54" i="2"/>
  <c r="BG55" i="2"/>
  <c r="BG111" i="2"/>
  <c r="BG83" i="2"/>
  <c r="BG68" i="2"/>
  <c r="BG56" i="2"/>
  <c r="BG71" i="2"/>
  <c r="BG138" i="2"/>
  <c r="BG153" i="2"/>
  <c r="BF104" i="2"/>
  <c r="BF132" i="2"/>
  <c r="BF90" i="2"/>
  <c r="BG20" i="2" l="1"/>
  <c r="BG132" i="2"/>
  <c r="BG90" i="2"/>
  <c r="BG62" i="2"/>
  <c r="BG76" i="2"/>
  <c r="BG104" i="2"/>
  <c r="BG34" i="2"/>
  <c r="BG118" i="2"/>
  <c r="BG146" i="2"/>
  <c r="BG48" i="2"/>
</calcChain>
</file>

<file path=xl/sharedStrings.xml><?xml version="1.0" encoding="utf-8"?>
<sst xmlns="http://schemas.openxmlformats.org/spreadsheetml/2006/main" count="590" uniqueCount="97">
  <si>
    <t>ARBEITSPAKETE</t>
  </si>
  <si>
    <t>Start</t>
  </si>
  <si>
    <t>Ende</t>
  </si>
  <si>
    <t>PLANUNG</t>
  </si>
  <si>
    <t>Kostenschätzung</t>
  </si>
  <si>
    <t>Grobkonzept OK Gemeinde</t>
  </si>
  <si>
    <t>Einreichplan inkl. akustische Berechnung</t>
  </si>
  <si>
    <t>Kostenvoranschläge</t>
  </si>
  <si>
    <t>Finanzierung (Land/Gemeinde/Bank)</t>
  </si>
  <si>
    <t>Baubescheid (Meilenstein)</t>
  </si>
  <si>
    <t>Finanzierungszusage (Meilenstein)</t>
  </si>
  <si>
    <t>Bauvergabe</t>
  </si>
  <si>
    <t>BAU</t>
  </si>
  <si>
    <t>Erdarbeiten/Fundament</t>
  </si>
  <si>
    <t>Rohbau</t>
  </si>
  <si>
    <t>Dach</t>
  </si>
  <si>
    <t>Fenster/Türen</t>
  </si>
  <si>
    <t>Estrich/Innenputz</t>
  </si>
  <si>
    <t>Fassade</t>
  </si>
  <si>
    <t>INNENAUSBAU</t>
  </si>
  <si>
    <t>Elektrik</t>
  </si>
  <si>
    <t>Installateur/Sanitär</t>
  </si>
  <si>
    <t>Ausmalen</t>
  </si>
  <si>
    <t>Böden/Fliesen/Innentüren</t>
  </si>
  <si>
    <t>Akustik</t>
  </si>
  <si>
    <t>EINRICHTUNG</t>
  </si>
  <si>
    <t>Möblierung Aufenthaltsraum</t>
  </si>
  <si>
    <t>Möblierung Proberaum</t>
  </si>
  <si>
    <t>Möblierung Archiv &amp; Sonstiges</t>
  </si>
  <si>
    <t>INBETRIEBNAHME</t>
  </si>
  <si>
    <t>Inbetriebnahme</t>
  </si>
  <si>
    <t>Offizielle Eröffnung</t>
  </si>
  <si>
    <t>PROJEKT</t>
  </si>
  <si>
    <t>Jahr</t>
  </si>
  <si>
    <t>Monat</t>
  </si>
  <si>
    <t>INFO_Projekt_Monate</t>
  </si>
  <si>
    <t>Projekt_Start</t>
  </si>
  <si>
    <t>-</t>
  </si>
  <si>
    <t>Dauer</t>
  </si>
  <si>
    <t>Datum für Proj.</t>
  </si>
  <si>
    <t>INFO_Projekt_Dauer</t>
  </si>
  <si>
    <t>INFO_Projekt_Start_Monat</t>
  </si>
  <si>
    <t>INFO_Projekt_Start_Jahr</t>
  </si>
  <si>
    <t>Bereiche =</t>
  </si>
  <si>
    <t>Jahr-Monat</t>
  </si>
  <si>
    <t>—</t>
  </si>
  <si>
    <t>Anforderungliste inkl. Vorentwurf</t>
  </si>
  <si>
    <t>- Bezeichnung</t>
  </si>
  <si>
    <t>- Verantwortliche*r</t>
  </si>
  <si>
    <r>
      <t xml:space="preserve">- Dauer in Monaten </t>
    </r>
    <r>
      <rPr>
        <sz val="9"/>
        <color theme="1"/>
        <rFont val="Aptos Narrow"/>
        <family val="2"/>
        <scheme val="minor"/>
      </rPr>
      <t>(max. 36)</t>
    </r>
  </si>
  <si>
    <r>
      <t>- Start</t>
    </r>
    <r>
      <rPr>
        <sz val="9"/>
        <color theme="1"/>
        <rFont val="Aptos Narrow"/>
        <family val="2"/>
        <scheme val="minor"/>
      </rPr>
      <t xml:space="preserve"> (Jahr - Monat)</t>
    </r>
  </si>
  <si>
    <t>Projekt-Nr.:</t>
  </si>
  <si>
    <t>1.</t>
  </si>
  <si>
    <t>2.</t>
  </si>
  <si>
    <t>3.</t>
  </si>
  <si>
    <t>4.</t>
  </si>
  <si>
    <t>5.</t>
  </si>
  <si>
    <t>Paket "F"</t>
  </si>
  <si>
    <t>Paket "G"</t>
  </si>
  <si>
    <t>Paket "H"</t>
  </si>
  <si>
    <t>Paket "I"</t>
  </si>
  <si>
    <t>Paket "J"</t>
  </si>
  <si>
    <t>INFO_Projekt_Status</t>
  </si>
  <si>
    <t>geplant</t>
  </si>
  <si>
    <t>in Bearbeitung</t>
  </si>
  <si>
    <t>abgeschlossen</t>
  </si>
  <si>
    <t>verzögert</t>
  </si>
  <si>
    <t>wartet auf Genehmigung</t>
  </si>
  <si>
    <t>nicht gestartet</t>
  </si>
  <si>
    <t>On Hold (Wartend)</t>
  </si>
  <si>
    <t>abgebrochen</t>
  </si>
  <si>
    <t>überfällig</t>
  </si>
  <si>
    <t>in Prüfung</t>
  </si>
  <si>
    <t xml:space="preserve"> </t>
  </si>
  <si>
    <t>Projekt</t>
  </si>
  <si>
    <t>Start &gt;0</t>
  </si>
  <si>
    <t>abgeschl. &gt;0</t>
  </si>
  <si>
    <t>Farbe</t>
  </si>
  <si>
    <t>x = Farbe für Projekt &lt;&gt; abgeschlossen</t>
  </si>
  <si>
    <t>y= Frabe für Projekt abgeschlossen</t>
  </si>
  <si>
    <t>z = keine Farbe</t>
  </si>
  <si>
    <t>10.</t>
  </si>
  <si>
    <t>9.</t>
  </si>
  <si>
    <t>6.</t>
  </si>
  <si>
    <t>7.</t>
  </si>
  <si>
    <t>8.</t>
  </si>
  <si>
    <t>Auswahllisten (Check Datenprüfung)</t>
  </si>
  <si>
    <t>die am Blatt "Liste" Verwendung finden.</t>
  </si>
  <si>
    <t>Die Listeninhalte können manuell angepasst</t>
  </si>
  <si>
    <t>werden.</t>
  </si>
  <si>
    <t>zurück zu Blatt "Liste"</t>
  </si>
  <si>
    <t>Projektstatus</t>
  </si>
  <si>
    <t>Link zur "Liste"</t>
  </si>
  <si>
    <t>Beispielplan</t>
  </si>
  <si>
    <t>Beispiel MA</t>
  </si>
  <si>
    <t>P-2025/01</t>
  </si>
  <si>
    <t>D e r   P R O J E K T Z E I T P L 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</si>
</sst>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;@"/>
    <numFmt numFmtId="165" formatCode="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20"/>
      <color theme="3" tint="9.9978637043366805E-2"/>
      <name val="Calibri"/>
      <family val="2"/>
    </font>
    <font>
      <i/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BFC752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Calibri"/>
      <family val="2"/>
    </font>
    <font>
      <u/>
      <sz val="11"/>
      <color rgb="FF215C9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C7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954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D06E"/>
        <bgColor indexed="64"/>
      </patternFill>
    </fill>
    <fill>
      <patternFill patternType="solid">
        <fgColor rgb="FFDEE2A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295436"/>
      </left>
      <right/>
      <top style="double">
        <color rgb="FF295436"/>
      </top>
      <bottom/>
      <diagonal/>
    </border>
    <border>
      <left/>
      <right/>
      <top style="double">
        <color rgb="FF295436"/>
      </top>
      <bottom/>
      <diagonal/>
    </border>
    <border>
      <left/>
      <right style="double">
        <color rgb="FF295436"/>
      </right>
      <top style="double">
        <color rgb="FF295436"/>
      </top>
      <bottom/>
      <diagonal/>
    </border>
    <border>
      <left style="double">
        <color rgb="FF295436"/>
      </left>
      <right/>
      <top/>
      <bottom/>
      <diagonal/>
    </border>
    <border>
      <left/>
      <right style="double">
        <color rgb="FF295436"/>
      </right>
      <top/>
      <bottom/>
      <diagonal/>
    </border>
    <border>
      <left style="double">
        <color rgb="FF295436"/>
      </left>
      <right/>
      <top/>
      <bottom style="double">
        <color rgb="FF295436"/>
      </bottom>
      <diagonal/>
    </border>
    <border>
      <left/>
      <right/>
      <top/>
      <bottom style="double">
        <color rgb="FF295436"/>
      </bottom>
      <diagonal/>
    </border>
    <border>
      <left/>
      <right style="double">
        <color rgb="FF295436"/>
      </right>
      <top/>
      <bottom style="double">
        <color rgb="FF295436"/>
      </bottom>
      <diagonal/>
    </border>
    <border>
      <left/>
      <right style="double">
        <color rgb="FF295436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rgb="FF295436"/>
      </top>
      <bottom style="hair">
        <color rgb="FF295436"/>
      </bottom>
      <diagonal/>
    </border>
    <border>
      <left/>
      <right style="double">
        <color rgb="FF295436"/>
      </right>
      <top style="thin">
        <color rgb="FF295436"/>
      </top>
      <bottom style="hair">
        <color theme="1"/>
      </bottom>
      <diagonal/>
    </border>
    <border>
      <left/>
      <right/>
      <top style="thin">
        <color rgb="FF295436"/>
      </top>
      <bottom style="hair">
        <color theme="1"/>
      </bottom>
      <diagonal/>
    </border>
    <border>
      <left/>
      <right/>
      <top style="thin">
        <color rgb="FF295436"/>
      </top>
      <bottom style="hair">
        <color rgb="FF295436"/>
      </bottom>
      <diagonal/>
    </border>
    <border>
      <left style="double">
        <color rgb="FF295436"/>
      </left>
      <right style="dotted">
        <color rgb="FF295436"/>
      </right>
      <top style="double">
        <color rgb="FF295436"/>
      </top>
      <bottom/>
      <diagonal/>
    </border>
    <border>
      <left style="double">
        <color rgb="FF295436"/>
      </left>
      <right style="dotted">
        <color rgb="FF295436"/>
      </right>
      <top/>
      <bottom style="double">
        <color rgb="FF295436"/>
      </bottom>
      <diagonal/>
    </border>
    <border>
      <left style="double">
        <color rgb="FF295436"/>
      </left>
      <right style="dotted">
        <color rgb="FF295436"/>
      </right>
      <top style="thin">
        <color rgb="FF295436"/>
      </top>
      <bottom style="hair">
        <color rgb="FF295436"/>
      </bottom>
      <diagonal/>
    </border>
    <border>
      <left style="double">
        <color rgb="FF295436"/>
      </left>
      <right style="dotted">
        <color rgb="FF295436"/>
      </right>
      <top style="hair">
        <color rgb="FF295436"/>
      </top>
      <bottom style="hair">
        <color rgb="FF295436"/>
      </bottom>
      <diagonal/>
    </border>
    <border>
      <left/>
      <right style="dotted">
        <color rgb="FF295436"/>
      </right>
      <top style="double">
        <color rgb="FF295436"/>
      </top>
      <bottom/>
      <diagonal/>
    </border>
    <border>
      <left style="dotted">
        <color rgb="FF295436"/>
      </left>
      <right style="dotted">
        <color rgb="FF295436"/>
      </right>
      <top style="double">
        <color rgb="FF295436"/>
      </top>
      <bottom/>
      <diagonal/>
    </border>
    <border>
      <left/>
      <right style="dotted">
        <color rgb="FF295436"/>
      </right>
      <top/>
      <bottom style="double">
        <color rgb="FF295436"/>
      </bottom>
      <diagonal/>
    </border>
    <border>
      <left style="dotted">
        <color rgb="FF295436"/>
      </left>
      <right style="dotted">
        <color rgb="FF295436"/>
      </right>
      <top/>
      <bottom style="double">
        <color rgb="FF295436"/>
      </bottom>
      <diagonal/>
    </border>
    <border>
      <left/>
      <right style="dotted">
        <color rgb="FF295436"/>
      </right>
      <top/>
      <bottom/>
      <diagonal/>
    </border>
    <border>
      <left style="dotted">
        <color rgb="FF295436"/>
      </left>
      <right style="dotted">
        <color rgb="FF295436"/>
      </right>
      <top/>
      <bottom/>
      <diagonal/>
    </border>
    <border>
      <left/>
      <right style="dotted">
        <color rgb="FF295436"/>
      </right>
      <top style="thin">
        <color rgb="FF295436"/>
      </top>
      <bottom style="hair">
        <color rgb="FF295436"/>
      </bottom>
      <diagonal/>
    </border>
    <border>
      <left style="dotted">
        <color rgb="FF295436"/>
      </left>
      <right style="dotted">
        <color rgb="FF295436"/>
      </right>
      <top style="thin">
        <color rgb="FF295436"/>
      </top>
      <bottom style="hair">
        <color rgb="FF295436"/>
      </bottom>
      <diagonal/>
    </border>
    <border>
      <left/>
      <right style="dotted">
        <color rgb="FF295436"/>
      </right>
      <top style="hair">
        <color rgb="FF295436"/>
      </top>
      <bottom style="hair">
        <color rgb="FF295436"/>
      </bottom>
      <diagonal/>
    </border>
    <border>
      <left style="dotted">
        <color rgb="FF295436"/>
      </left>
      <right style="dotted">
        <color rgb="FF295436"/>
      </right>
      <top style="hair">
        <color rgb="FF295436"/>
      </top>
      <bottom style="hair">
        <color rgb="FF295436"/>
      </bottom>
      <diagonal/>
    </border>
    <border>
      <left style="double">
        <color rgb="FF295436"/>
      </left>
      <right style="dotted">
        <color rgb="FF295436"/>
      </right>
      <top/>
      <bottom/>
      <diagonal/>
    </border>
    <border>
      <left/>
      <right style="dotted">
        <color rgb="FF295436"/>
      </right>
      <top/>
      <bottom style="thin">
        <color rgb="FF295436"/>
      </bottom>
      <diagonal/>
    </border>
    <border>
      <left style="dotted">
        <color rgb="FF295436"/>
      </left>
      <right style="dotted">
        <color rgb="FF295436"/>
      </right>
      <top/>
      <bottom style="thin">
        <color rgb="FF295436"/>
      </bottom>
      <diagonal/>
    </border>
    <border>
      <left/>
      <right/>
      <top/>
      <bottom style="thin">
        <color rgb="FF295436"/>
      </bottom>
      <diagonal/>
    </border>
    <border>
      <left/>
      <right style="double">
        <color rgb="FF295436"/>
      </right>
      <top/>
      <bottom style="thin">
        <color rgb="FF295436"/>
      </bottom>
      <diagonal/>
    </border>
    <border>
      <left style="hair">
        <color rgb="FF295436"/>
      </left>
      <right style="hair">
        <color rgb="FF295436"/>
      </right>
      <top style="hair">
        <color rgb="FF295436"/>
      </top>
      <bottom style="hair">
        <color rgb="FF295436"/>
      </bottom>
      <diagonal/>
    </border>
    <border>
      <left style="hair">
        <color rgb="FF295436"/>
      </left>
      <right/>
      <top style="hair">
        <color rgb="FF295436"/>
      </top>
      <bottom style="hair">
        <color rgb="FF295436"/>
      </bottom>
      <diagonal/>
    </border>
    <border>
      <left/>
      <right style="hair">
        <color rgb="FF295436"/>
      </right>
      <top style="hair">
        <color rgb="FF295436"/>
      </top>
      <bottom style="hair">
        <color rgb="FF295436"/>
      </bottom>
      <diagonal/>
    </border>
    <border>
      <left style="dotted">
        <color rgb="FF295436"/>
      </left>
      <right style="medium">
        <color rgb="FF295436"/>
      </right>
      <top style="double">
        <color rgb="FF295436"/>
      </top>
      <bottom/>
      <diagonal/>
    </border>
    <border>
      <left style="dotted">
        <color rgb="FF295436"/>
      </left>
      <right style="medium">
        <color rgb="FF295436"/>
      </right>
      <top/>
      <bottom style="double">
        <color rgb="FF295436"/>
      </bottom>
      <diagonal/>
    </border>
    <border>
      <left style="dotted">
        <color rgb="FF295436"/>
      </left>
      <right style="medium">
        <color rgb="FF295436"/>
      </right>
      <top/>
      <bottom/>
      <diagonal/>
    </border>
    <border>
      <left style="dotted">
        <color rgb="FF295436"/>
      </left>
      <right style="medium">
        <color rgb="FF295436"/>
      </right>
      <top style="thin">
        <color rgb="FF295436"/>
      </top>
      <bottom style="hair">
        <color rgb="FF295436"/>
      </bottom>
      <diagonal/>
    </border>
    <border>
      <left style="dotted">
        <color rgb="FF295436"/>
      </left>
      <right style="medium">
        <color rgb="FF295436"/>
      </right>
      <top style="hair">
        <color rgb="FF295436"/>
      </top>
      <bottom style="hair">
        <color rgb="FF295436"/>
      </bottom>
      <diagonal/>
    </border>
    <border>
      <left style="medium">
        <color rgb="FF295436"/>
      </left>
      <right/>
      <top style="hair">
        <color rgb="FF295436"/>
      </top>
      <bottom style="hair">
        <color rgb="FF295436"/>
      </bottom>
      <diagonal/>
    </border>
    <border>
      <left style="medium">
        <color rgb="FF295436"/>
      </left>
      <right/>
      <top/>
      <bottom style="thin">
        <color rgb="FF295436"/>
      </bottom>
      <diagonal/>
    </border>
    <border>
      <left style="medium">
        <color rgb="FF295436"/>
      </left>
      <right/>
      <top/>
      <bottom style="hair">
        <color rgb="FF295436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64" fontId="0" fillId="3" borderId="19" xfId="0" applyNumberFormat="1" applyFill="1" applyBorder="1" applyAlignment="1" applyProtection="1">
      <alignment horizontal="center" vertical="center"/>
      <protection locked="0"/>
    </xf>
    <xf numFmtId="164" fontId="0" fillId="3" borderId="20" xfId="0" applyNumberForma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4" fillId="0" borderId="0" xfId="0" applyFont="1" applyProtection="1"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0" fillId="2" borderId="22" xfId="0" applyFill="1" applyBorder="1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horizontal="center" vertical="top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165" fontId="0" fillId="2" borderId="24" xfId="0" applyNumberFormat="1" applyFill="1" applyBorder="1" applyAlignment="1" applyProtection="1">
      <alignment horizontal="center" vertical="top"/>
      <protection hidden="1"/>
    </xf>
    <xf numFmtId="165" fontId="0" fillId="2" borderId="9" xfId="0" applyNumberFormat="1" applyFill="1" applyBorder="1" applyAlignment="1" applyProtection="1">
      <alignment horizontal="center" vertical="top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5" borderId="5" xfId="0" applyFill="1" applyBorder="1" applyAlignment="1" applyProtection="1">
      <alignment vertic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64" fontId="0" fillId="2" borderId="31" xfId="0" applyNumberFormat="1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164" fontId="0" fillId="3" borderId="3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3" borderId="37" xfId="0" applyFill="1" applyBorder="1" applyProtection="1">
      <protection locked="0"/>
    </xf>
    <xf numFmtId="0" fontId="0" fillId="3" borderId="13" xfId="0" applyFill="1" applyBorder="1" applyProtection="1">
      <protection hidden="1"/>
    </xf>
    <xf numFmtId="165" fontId="0" fillId="3" borderId="38" xfId="0" applyNumberFormat="1" applyFill="1" applyBorder="1" applyAlignment="1" applyProtection="1">
      <alignment horizontal="left"/>
      <protection locked="0"/>
    </xf>
    <xf numFmtId="0" fontId="0" fillId="3" borderId="36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2" borderId="0" xfId="0" applyFill="1" applyProtection="1">
      <protection hidden="1"/>
    </xf>
    <xf numFmtId="164" fontId="0" fillId="3" borderId="0" xfId="0" applyNumberFormat="1" applyFill="1" applyAlignment="1" applyProtection="1">
      <alignment horizontal="left" vertical="center" indent="1"/>
      <protection locked="0"/>
    </xf>
    <xf numFmtId="0" fontId="1" fillId="2" borderId="10" xfId="0" applyFont="1" applyFill="1" applyBorder="1" applyAlignment="1" applyProtection="1">
      <alignment horizontal="center" vertical="top"/>
      <protection hidden="1"/>
    </xf>
    <xf numFmtId="0" fontId="1" fillId="2" borderId="39" xfId="0" applyFont="1" applyFill="1" applyBorder="1" applyAlignment="1" applyProtection="1">
      <alignment horizontal="center"/>
      <protection hidden="1"/>
    </xf>
    <xf numFmtId="0" fontId="6" fillId="2" borderId="40" xfId="0" applyFont="1" applyFill="1" applyBorder="1" applyAlignment="1" applyProtection="1">
      <alignment horizontal="center" vertical="top"/>
      <protection hidden="1"/>
    </xf>
    <xf numFmtId="164" fontId="0" fillId="2" borderId="41" xfId="0" applyNumberFormat="1" applyFill="1" applyBorder="1" applyAlignment="1" applyProtection="1">
      <alignment horizontal="center" vertical="center"/>
      <protection hidden="1"/>
    </xf>
    <xf numFmtId="164" fontId="0" fillId="3" borderId="42" xfId="0" applyNumberFormat="1" applyFill="1" applyBorder="1" applyAlignment="1" applyProtection="1">
      <alignment horizontal="center" vertical="center"/>
      <protection locked="0"/>
    </xf>
    <xf numFmtId="164" fontId="0" fillId="3" borderId="43" xfId="0" applyNumberFormat="1" applyFill="1" applyBorder="1" applyAlignment="1" applyProtection="1">
      <alignment horizontal="center" vertical="center"/>
      <protection locked="0"/>
    </xf>
    <xf numFmtId="164" fontId="0" fillId="3" borderId="43" xfId="0" applyNumberFormat="1" applyFill="1" applyBorder="1" applyAlignment="1" applyProtection="1">
      <alignment horizontal="center" vertical="center" wrapText="1"/>
      <protection locked="0"/>
    </xf>
    <xf numFmtId="164" fontId="0" fillId="3" borderId="41" xfId="0" applyNumberFormat="1" applyFill="1" applyBorder="1" applyAlignment="1" applyProtection="1">
      <alignment horizontal="center" vertical="center"/>
      <protection locked="0"/>
    </xf>
    <xf numFmtId="164" fontId="0" fillId="3" borderId="44" xfId="0" applyNumberFormat="1" applyFill="1" applyBorder="1" applyAlignment="1" applyProtection="1">
      <alignment horizontal="left" vertical="center" indent="1"/>
      <protection locked="0"/>
    </xf>
    <xf numFmtId="164" fontId="0" fillId="3" borderId="44" xfId="0" applyNumberFormat="1" applyFill="1" applyBorder="1" applyAlignment="1" applyProtection="1">
      <alignment horizontal="left" vertical="center" wrapText="1" indent="1"/>
      <protection locked="0"/>
    </xf>
    <xf numFmtId="164" fontId="0" fillId="3" borderId="46" xfId="0" applyNumberFormat="1" applyFill="1" applyBorder="1" applyAlignment="1" applyProtection="1">
      <alignment horizontal="left" vertical="center" indent="1"/>
      <protection locked="0"/>
    </xf>
    <xf numFmtId="164" fontId="0" fillId="2" borderId="7" xfId="0" applyNumberFormat="1" applyFill="1" applyBorder="1" applyAlignment="1" applyProtection="1">
      <alignment horizontal="right" vertical="center" indent="1"/>
      <protection hidden="1"/>
    </xf>
    <xf numFmtId="164" fontId="0" fillId="2" borderId="7" xfId="0" applyNumberFormat="1" applyFill="1" applyBorder="1" applyAlignment="1" applyProtection="1">
      <alignment horizontal="right" vertical="center" wrapText="1" indent="1"/>
      <protection hidden="1"/>
    </xf>
    <xf numFmtId="0" fontId="0" fillId="2" borderId="10" xfId="0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2" borderId="0" xfId="0" quotePrefix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quotePrefix="1" applyFill="1" applyAlignment="1" applyProtection="1">
      <alignment horizontal="right"/>
      <protection hidden="1"/>
    </xf>
    <xf numFmtId="0" fontId="9" fillId="2" borderId="21" xfId="0" applyFont="1" applyFill="1" applyBorder="1" applyAlignment="1" applyProtection="1">
      <alignment horizontal="center" wrapText="1"/>
      <protection hidden="1"/>
    </xf>
    <xf numFmtId="0" fontId="9" fillId="2" borderId="22" xfId="0" applyFont="1" applyFill="1" applyBorder="1" applyAlignment="1" applyProtection="1">
      <alignment horizontal="center" wrapText="1"/>
      <protection hidden="1"/>
    </xf>
    <xf numFmtId="165" fontId="9" fillId="2" borderId="23" xfId="0" applyNumberFormat="1" applyFont="1" applyFill="1" applyBorder="1" applyAlignment="1" applyProtection="1">
      <alignment horizontal="center" vertical="top"/>
      <protection hidden="1"/>
    </xf>
    <xf numFmtId="165" fontId="9" fillId="2" borderId="24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2" borderId="45" xfId="0" applyFill="1" applyBorder="1" applyAlignment="1" applyProtection="1">
      <alignment horizontal="left" vertical="center" indent="1"/>
      <protection hidden="1"/>
    </xf>
    <xf numFmtId="0" fontId="0" fillId="2" borderId="5" xfId="0" applyFill="1" applyBorder="1" applyAlignment="1" applyProtection="1">
      <alignment horizontal="right" vertical="center"/>
      <protection hidden="1"/>
    </xf>
    <xf numFmtId="0" fontId="0" fillId="2" borderId="7" xfId="0" applyFill="1" applyBorder="1" applyAlignment="1" applyProtection="1">
      <alignment horizontal="right" vertical="center"/>
      <protection hidden="1"/>
    </xf>
    <xf numFmtId="0" fontId="0" fillId="7" borderId="3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0" fillId="7" borderId="5" xfId="0" applyFill="1" applyBorder="1" applyAlignment="1" applyProtection="1">
      <alignment horizontal="center" vertical="center"/>
      <protection hidden="1"/>
    </xf>
    <xf numFmtId="0" fontId="0" fillId="7" borderId="6" xfId="0" applyFill="1" applyBorder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8" fillId="7" borderId="34" xfId="0" applyFont="1" applyFill="1" applyBorder="1" applyAlignment="1" applyProtection="1">
      <alignment horizontal="center" vertical="center"/>
      <protection hidden="1"/>
    </xf>
    <xf numFmtId="0" fontId="0" fillId="7" borderId="7" xfId="0" applyFill="1" applyBorder="1" applyAlignment="1" applyProtection="1">
      <alignment horizontal="center" vertical="center"/>
      <protection hidden="1"/>
    </xf>
    <xf numFmtId="0" fontId="8" fillId="7" borderId="27" xfId="0" applyFont="1" applyFill="1" applyBorder="1" applyAlignment="1" applyProtection="1">
      <alignment horizontal="center" vertical="center"/>
      <protection hidden="1"/>
    </xf>
    <xf numFmtId="0" fontId="8" fillId="7" borderId="28" xfId="0" applyFont="1" applyFill="1" applyBorder="1" applyAlignment="1" applyProtection="1">
      <alignment horizontal="center" vertical="center"/>
      <protection hidden="1"/>
    </xf>
    <xf numFmtId="0" fontId="8" fillId="7" borderId="16" xfId="0" applyFont="1" applyFill="1" applyBorder="1" applyAlignment="1" applyProtection="1">
      <alignment horizontal="center" vertical="center"/>
      <protection hidden="1"/>
    </xf>
    <xf numFmtId="0" fontId="0" fillId="7" borderId="7" xfId="0" applyFill="1" applyBorder="1" applyAlignment="1" applyProtection="1">
      <alignment vertical="center"/>
      <protection hidden="1"/>
    </xf>
    <xf numFmtId="0" fontId="8" fillId="7" borderId="29" xfId="0" applyFont="1" applyFill="1" applyBorder="1" applyAlignment="1" applyProtection="1">
      <alignment horizontal="center" vertical="center"/>
      <protection hidden="1"/>
    </xf>
    <xf numFmtId="0" fontId="8" fillId="7" borderId="30" xfId="0" applyFont="1" applyFill="1" applyBorder="1" applyAlignment="1" applyProtection="1">
      <alignment horizontal="center" vertical="center"/>
      <protection hidden="1"/>
    </xf>
    <xf numFmtId="0" fontId="8" fillId="7" borderId="13" xfId="0" applyFont="1" applyFill="1" applyBorder="1" applyAlignment="1" applyProtection="1">
      <alignment horizontal="center" vertical="center"/>
      <protection hidden="1"/>
    </xf>
    <xf numFmtId="0" fontId="8" fillId="7" borderId="25" xfId="0" applyFont="1" applyFill="1" applyBorder="1" applyAlignment="1" applyProtection="1">
      <alignment horizontal="center" vertical="center"/>
      <protection hidden="1"/>
    </xf>
    <xf numFmtId="0" fontId="8" fillId="7" borderId="26" xfId="0" applyFont="1" applyFill="1" applyBorder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0" fillId="7" borderId="8" xfId="0" applyFill="1" applyBorder="1" applyAlignment="1" applyProtection="1">
      <alignment horizontal="center" vertical="center"/>
      <protection hidden="1"/>
    </xf>
    <xf numFmtId="0" fontId="0" fillId="7" borderId="9" xfId="0" applyFill="1" applyBorder="1" applyAlignment="1" applyProtection="1">
      <alignment horizontal="center" vertical="center"/>
      <protection hidden="1"/>
    </xf>
    <xf numFmtId="0" fontId="0" fillId="7" borderId="10" xfId="0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1" fillId="6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8" borderId="1" xfId="0" applyFont="1" applyFill="1" applyBorder="1" applyAlignment="1" applyProtection="1">
      <alignment vertical="center"/>
      <protection locked="0"/>
    </xf>
    <xf numFmtId="0" fontId="2" fillId="9" borderId="1" xfId="0" applyFont="1" applyFill="1" applyBorder="1" applyAlignment="1" applyProtection="1">
      <alignment vertical="center"/>
      <protection locked="0"/>
    </xf>
    <xf numFmtId="0" fontId="12" fillId="2" borderId="9" xfId="1" applyFont="1" applyFill="1" applyBorder="1" applyAlignment="1" applyProtection="1">
      <alignment horizontal="center" vertical="top"/>
      <protection hidden="1"/>
    </xf>
    <xf numFmtId="0" fontId="1" fillId="2" borderId="6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3" borderId="34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20" fontId="1" fillId="2" borderId="6" xfId="0" applyNumberFormat="1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8" xfId="0" applyFont="1" applyFill="1" applyBorder="1" applyAlignment="1" applyProtection="1">
      <alignment horizontal="left" vertical="center" indent="1"/>
      <protection hidden="1"/>
    </xf>
    <xf numFmtId="0" fontId="5" fillId="2" borderId="9" xfId="0" applyFont="1" applyFill="1" applyBorder="1" applyAlignment="1" applyProtection="1">
      <alignment horizontal="left" vertical="center" indent="1"/>
      <protection hidden="1"/>
    </xf>
    <xf numFmtId="0" fontId="5" fillId="2" borderId="10" xfId="0" applyFont="1" applyFill="1" applyBorder="1" applyAlignment="1" applyProtection="1">
      <alignment horizontal="left" vertical="center" indent="1"/>
      <protection hidden="1"/>
    </xf>
    <xf numFmtId="0" fontId="3" fillId="2" borderId="3" xfId="0" applyFont="1" applyFill="1" applyBorder="1" applyAlignment="1" applyProtection="1">
      <alignment horizontal="left" vertical="center" indent="2"/>
      <protection hidden="1"/>
    </xf>
    <xf numFmtId="0" fontId="3" fillId="2" borderId="4" xfId="0" applyFont="1" applyFill="1" applyBorder="1" applyAlignment="1" applyProtection="1">
      <alignment horizontal="left" vertical="center" indent="2"/>
      <protection hidden="1"/>
    </xf>
    <xf numFmtId="0" fontId="3" fillId="2" borderId="5" xfId="0" applyFont="1" applyFill="1" applyBorder="1" applyAlignment="1" applyProtection="1">
      <alignment horizontal="left" vertical="center" indent="2"/>
      <protection hidden="1"/>
    </xf>
    <xf numFmtId="0" fontId="3" fillId="2" borderId="8" xfId="0" applyFont="1" applyFill="1" applyBorder="1" applyAlignment="1" applyProtection="1">
      <alignment horizontal="left" vertical="center" indent="2"/>
      <protection hidden="1"/>
    </xf>
    <xf numFmtId="0" fontId="3" fillId="2" borderId="9" xfId="0" applyFont="1" applyFill="1" applyBorder="1" applyAlignment="1" applyProtection="1">
      <alignment horizontal="left" vertical="center" indent="2"/>
      <protection hidden="1"/>
    </xf>
    <xf numFmtId="0" fontId="3" fillId="2" borderId="10" xfId="0" applyFont="1" applyFill="1" applyBorder="1" applyAlignment="1" applyProtection="1">
      <alignment horizontal="left" vertical="center" indent="2"/>
      <protection hidden="1"/>
    </xf>
    <xf numFmtId="0" fontId="0" fillId="3" borderId="37" xfId="0" applyFill="1" applyBorder="1" applyAlignment="1" applyProtection="1">
      <alignment horizontal="left" indent="1"/>
      <protection locked="0"/>
    </xf>
    <xf numFmtId="0" fontId="0" fillId="3" borderId="13" xfId="0" applyFill="1" applyBorder="1" applyAlignment="1" applyProtection="1">
      <alignment horizontal="left" indent="1"/>
      <protection locked="0"/>
    </xf>
    <xf numFmtId="0" fontId="0" fillId="3" borderId="38" xfId="0" applyFill="1" applyBorder="1" applyAlignment="1" applyProtection="1">
      <alignment horizontal="left" indent="1"/>
      <protection locked="0"/>
    </xf>
    <xf numFmtId="0" fontId="12" fillId="0" borderId="0" xfId="1" applyFont="1" applyAlignment="1" applyProtection="1">
      <alignment horizontal="center" vertical="center"/>
      <protection hidden="1"/>
    </xf>
  </cellXfs>
  <cellStyles count="2">
    <cellStyle name="Link" xfId="1" builtinId="8"/>
    <cellStyle name="Standard" xfId="0" builtinId="0"/>
  </cellStyles>
  <dxfs count="31"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font>
        <color rgb="FFC197E1"/>
      </font>
      <fill>
        <patternFill>
          <bgColor rgb="FFC197E1"/>
        </patternFill>
      </fill>
    </dxf>
    <dxf>
      <font>
        <color rgb="FF808080"/>
      </font>
      <fill>
        <patternFill>
          <bgColor rgb="FF808080"/>
        </patternFill>
      </fill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  <dxf>
      <border>
        <right style="thin">
          <color rgb="FF295436"/>
        </right>
        <vertical/>
        <horizontal/>
      </border>
    </dxf>
  </dxfs>
  <tableStyles count="0" defaultTableStyle="TableStyleMedium2" defaultPivotStyle="PivotStyleLight16"/>
  <colors>
    <mruColors>
      <color rgb="FFC197E1"/>
      <color rgb="FFDEE2A6"/>
      <color rgb="FF808080"/>
      <color rgb="FFB07AD8"/>
      <color rgb="FFDAF2D0"/>
      <color rgb="FF295436"/>
      <color rgb="FF608B4C"/>
      <color rgb="FFBFC752"/>
      <color rgb="FFBBBCBF"/>
      <color rgb="FFCDCE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16</xdr:col>
      <xdr:colOff>218902</xdr:colOff>
      <xdr:row>2</xdr:row>
      <xdr:rowOff>17206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476900-1CD3-4C98-BC66-8CE34972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863042" cy="53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</xdr:colOff>
      <xdr:row>14</xdr:row>
      <xdr:rowOff>45720</xdr:rowOff>
    </xdr:from>
    <xdr:to>
      <xdr:col>20</xdr:col>
      <xdr:colOff>1516380</xdr:colOff>
      <xdr:row>14</xdr:row>
      <xdr:rowOff>358140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8D09A51-7F65-4F84-8EA0-26F21B0F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973580"/>
          <a:ext cx="605028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2977342</xdr:colOff>
      <xdr:row>3</xdr:row>
      <xdr:rowOff>146746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4486F-2FAA-4180-B697-8F895ABBC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863042" cy="53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335280</xdr:colOff>
      <xdr:row>9</xdr:row>
      <xdr:rowOff>121920</xdr:rowOff>
    </xdr:from>
    <xdr:to>
      <xdr:col>0</xdr:col>
      <xdr:colOff>2567940</xdr:colOff>
      <xdr:row>11</xdr:row>
      <xdr:rowOff>7620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2A650F-5D4C-4B61-AD3B-F33859373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607820"/>
          <a:ext cx="2232660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6F4F-87BE-46BA-B32C-28218B35401A}">
  <sheetPr codeName="Tabelle2"/>
  <dimension ref="A1:CS160"/>
  <sheetViews>
    <sheetView showGridLines="0" showRowColHeaders="0" tabSelected="1" workbookViewId="0">
      <pane xSplit="23" ySplit="18" topLeftCell="X19" activePane="bottomRight" state="frozen"/>
      <selection pane="topRight" activeCell="W1" sqref="W1"/>
      <selection pane="bottomLeft" activeCell="A19" sqref="A19"/>
      <selection pane="bottomRight" activeCell="U21" sqref="U21"/>
    </sheetView>
  </sheetViews>
  <sheetFormatPr baseColWidth="10" defaultColWidth="0" defaultRowHeight="14.4" zeroHeight="1" x14ac:dyDescent="0.3"/>
  <cols>
    <col min="1" max="1" width="1.77734375" style="14" customWidth="1"/>
    <col min="2" max="2" width="0.44140625" style="14" customWidth="1"/>
    <col min="3" max="3" width="3" style="14" customWidth="1"/>
    <col min="4" max="12" width="2.6640625" style="14" customWidth="1"/>
    <col min="13" max="13" width="0.44140625" style="14" customWidth="1"/>
    <col min="14" max="14" width="5.44140625" style="14" customWidth="1"/>
    <col min="15" max="15" width="1.44140625" style="14" customWidth="1"/>
    <col min="16" max="16" width="3.6640625" style="14" customWidth="1"/>
    <col min="17" max="17" width="5.44140625" style="14" customWidth="1"/>
    <col min="18" max="18" width="0.77734375" style="14" customWidth="1"/>
    <col min="19" max="19" width="11.109375" style="14" customWidth="1"/>
    <col min="20" max="20" width="10.44140625" style="14" customWidth="1"/>
    <col min="21" max="21" width="22.44140625" style="14" customWidth="1"/>
    <col min="22" max="22" width="0.44140625" style="14" customWidth="1"/>
    <col min="23" max="23" width="1.77734375" style="14" customWidth="1"/>
    <col min="24" max="24" width="0.44140625" style="14" customWidth="1"/>
    <col min="25" max="59" width="5" style="14" customWidth="1"/>
    <col min="60" max="60" width="0.44140625" style="14" customWidth="1"/>
    <col min="61" max="61" width="1.109375" style="14" customWidth="1"/>
    <col min="62" max="96" width="11.44140625" style="14" hidden="1" customWidth="1"/>
    <col min="97" max="97" width="0" style="14" hidden="1" customWidth="1"/>
    <col min="98" max="16384" width="11.44140625" style="14" hidden="1"/>
  </cols>
  <sheetData>
    <row r="1" spans="2:96" s="2" customFormat="1" ht="1.8" customHeight="1" x14ac:dyDescent="0.3"/>
    <row r="2" spans="2:96" s="2" customFormat="1" ht="39" customHeight="1" x14ac:dyDescent="0.3">
      <c r="C2" s="120"/>
      <c r="D2" s="120"/>
      <c r="E2" s="120"/>
      <c r="F2" s="120"/>
      <c r="G2" s="120"/>
      <c r="H2" s="120"/>
      <c r="I2" s="120"/>
      <c r="J2" s="120"/>
      <c r="K2" s="120"/>
      <c r="L2" s="3"/>
    </row>
    <row r="3" spans="2:96" s="2" customFormat="1" ht="4.95" customHeight="1" thickBot="1" x14ac:dyDescent="0.35"/>
    <row r="4" spans="2:96" s="2" customFormat="1" ht="14.4" customHeight="1" thickTop="1" x14ac:dyDescent="0.3">
      <c r="B4" s="128" t="s">
        <v>96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0"/>
      <c r="BJ4" s="13">
        <f t="shared" ref="BJ4:CR4" si="0">(Y16*100)+Y17*1</f>
        <v>202501</v>
      </c>
      <c r="BK4" s="13">
        <f t="shared" si="0"/>
        <v>202502</v>
      </c>
      <c r="BL4" s="13">
        <f t="shared" si="0"/>
        <v>202503</v>
      </c>
      <c r="BM4" s="13">
        <f t="shared" si="0"/>
        <v>202504</v>
      </c>
      <c r="BN4" s="13">
        <f t="shared" si="0"/>
        <v>202505</v>
      </c>
      <c r="BO4" s="13">
        <f t="shared" si="0"/>
        <v>202506</v>
      </c>
      <c r="BP4" s="13">
        <f t="shared" si="0"/>
        <v>202507</v>
      </c>
      <c r="BQ4" s="13">
        <f t="shared" si="0"/>
        <v>202508</v>
      </c>
      <c r="BR4" s="13">
        <f t="shared" si="0"/>
        <v>202509</v>
      </c>
      <c r="BS4" s="13">
        <f t="shared" si="0"/>
        <v>202510</v>
      </c>
      <c r="BT4" s="13">
        <f t="shared" si="0"/>
        <v>202511</v>
      </c>
      <c r="BU4" s="13">
        <f t="shared" si="0"/>
        <v>202512</v>
      </c>
      <c r="BV4" s="13">
        <f t="shared" si="0"/>
        <v>202601</v>
      </c>
      <c r="BW4" s="13">
        <f t="shared" si="0"/>
        <v>202602</v>
      </c>
      <c r="BX4" s="13">
        <f t="shared" si="0"/>
        <v>202603</v>
      </c>
      <c r="BY4" s="13">
        <f t="shared" si="0"/>
        <v>202604</v>
      </c>
      <c r="BZ4" s="13">
        <f t="shared" si="0"/>
        <v>202605</v>
      </c>
      <c r="CA4" s="13">
        <f t="shared" si="0"/>
        <v>202606</v>
      </c>
      <c r="CB4" s="13">
        <f t="shared" si="0"/>
        <v>202607</v>
      </c>
      <c r="CC4" s="13">
        <f t="shared" si="0"/>
        <v>202608</v>
      </c>
      <c r="CD4" s="13">
        <f t="shared" si="0"/>
        <v>202609</v>
      </c>
      <c r="CE4" s="13">
        <f t="shared" si="0"/>
        <v>202610</v>
      </c>
      <c r="CF4" s="13">
        <f t="shared" si="0"/>
        <v>202611</v>
      </c>
      <c r="CG4" s="13">
        <f t="shared" si="0"/>
        <v>202612</v>
      </c>
      <c r="CH4" s="13">
        <f t="shared" si="0"/>
        <v>202701</v>
      </c>
      <c r="CI4" s="13">
        <f t="shared" si="0"/>
        <v>202702</v>
      </c>
      <c r="CJ4" s="13">
        <f t="shared" si="0"/>
        <v>202703</v>
      </c>
      <c r="CK4" s="13">
        <f t="shared" si="0"/>
        <v>202704</v>
      </c>
      <c r="CL4" s="13">
        <f t="shared" si="0"/>
        <v>202705</v>
      </c>
      <c r="CM4" s="13">
        <f t="shared" si="0"/>
        <v>202706</v>
      </c>
      <c r="CN4" s="13">
        <f t="shared" si="0"/>
        <v>202707</v>
      </c>
      <c r="CO4" s="13">
        <f t="shared" si="0"/>
        <v>202708</v>
      </c>
      <c r="CP4" s="13">
        <f t="shared" si="0"/>
        <v>202709</v>
      </c>
      <c r="CQ4" s="13">
        <f t="shared" si="0"/>
        <v>202711</v>
      </c>
      <c r="CR4" s="13">
        <f t="shared" si="0"/>
        <v>202712</v>
      </c>
    </row>
    <row r="5" spans="2:96" s="2" customFormat="1" ht="14.4" customHeight="1" thickBot="1" x14ac:dyDescent="0.35"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3"/>
    </row>
    <row r="6" spans="2:96" ht="4.2" customHeight="1" thickTop="1" thickBot="1" x14ac:dyDescent="0.35"/>
    <row r="7" spans="2:96" ht="4.95" customHeight="1" thickTop="1" x14ac:dyDescent="0.3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</row>
    <row r="8" spans="2:96" x14ac:dyDescent="0.3">
      <c r="B8" s="18"/>
      <c r="C8" s="121" t="s">
        <v>32</v>
      </c>
      <c r="D8" s="121"/>
      <c r="E8" s="121"/>
      <c r="F8" s="121"/>
      <c r="G8" s="69" t="s">
        <v>47</v>
      </c>
      <c r="H8" s="52"/>
      <c r="I8" s="52"/>
      <c r="J8" s="52"/>
      <c r="K8" s="52"/>
      <c r="L8" s="134" t="s">
        <v>93</v>
      </c>
      <c r="M8" s="135"/>
      <c r="N8" s="135"/>
      <c r="O8" s="135"/>
      <c r="P8" s="135"/>
      <c r="Q8" s="135"/>
      <c r="R8" s="135"/>
      <c r="S8" s="135"/>
      <c r="T8" s="135"/>
      <c r="U8" s="136"/>
      <c r="V8" s="19"/>
    </row>
    <row r="9" spans="2:96" ht="3" customHeight="1" x14ac:dyDescent="0.3">
      <c r="B9" s="18"/>
      <c r="C9" s="121"/>
      <c r="D9" s="121"/>
      <c r="E9" s="121"/>
      <c r="F9" s="12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19"/>
    </row>
    <row r="10" spans="2:96" x14ac:dyDescent="0.3">
      <c r="B10" s="18"/>
      <c r="C10" s="121"/>
      <c r="D10" s="121"/>
      <c r="E10" s="121"/>
      <c r="F10" s="121"/>
      <c r="G10" s="69" t="s">
        <v>48</v>
      </c>
      <c r="H10" s="52"/>
      <c r="I10" s="52"/>
      <c r="J10" s="52"/>
      <c r="K10" s="52"/>
      <c r="L10" s="52"/>
      <c r="M10" s="52"/>
      <c r="N10" s="134" t="s">
        <v>94</v>
      </c>
      <c r="O10" s="135"/>
      <c r="P10" s="135"/>
      <c r="Q10" s="135"/>
      <c r="R10" s="135"/>
      <c r="S10" s="135"/>
      <c r="T10" s="135"/>
      <c r="U10" s="136"/>
      <c r="V10" s="19"/>
    </row>
    <row r="11" spans="2:96" ht="3" customHeight="1" x14ac:dyDescent="0.3">
      <c r="B11" s="18"/>
      <c r="C11" s="121"/>
      <c r="D11" s="121"/>
      <c r="E11" s="121"/>
      <c r="F11" s="121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19"/>
    </row>
    <row r="12" spans="2:96" x14ac:dyDescent="0.3">
      <c r="B12" s="18"/>
      <c r="C12" s="121"/>
      <c r="D12" s="121"/>
      <c r="E12" s="121"/>
      <c r="F12" s="121"/>
      <c r="G12" s="69" t="s">
        <v>50</v>
      </c>
      <c r="H12" s="52"/>
      <c r="I12" s="52"/>
      <c r="J12" s="52"/>
      <c r="K12" s="52"/>
      <c r="L12" s="52"/>
      <c r="M12" s="52"/>
      <c r="N12" s="45">
        <v>2025</v>
      </c>
      <c r="O12" s="46" t="s">
        <v>37</v>
      </c>
      <c r="P12" s="47">
        <v>1</v>
      </c>
      <c r="Q12" s="70"/>
      <c r="R12" s="70"/>
      <c r="S12" s="52"/>
      <c r="T12" s="71" t="s">
        <v>51</v>
      </c>
      <c r="U12" s="48" t="s">
        <v>95</v>
      </c>
      <c r="V12" s="19"/>
    </row>
    <row r="13" spans="2:96" x14ac:dyDescent="0.3">
      <c r="B13" s="18"/>
      <c r="C13" s="121"/>
      <c r="D13" s="121"/>
      <c r="E13" s="121"/>
      <c r="F13" s="121"/>
      <c r="G13" s="69" t="s">
        <v>49</v>
      </c>
      <c r="H13" s="52"/>
      <c r="I13" s="52"/>
      <c r="J13" s="52"/>
      <c r="K13" s="52"/>
      <c r="L13" s="52"/>
      <c r="M13" s="52"/>
      <c r="N13" s="52"/>
      <c r="O13" s="52"/>
      <c r="P13" s="48">
        <v>36</v>
      </c>
      <c r="Q13" s="52"/>
      <c r="R13" s="52"/>
      <c r="S13" s="52"/>
      <c r="T13" s="52"/>
      <c r="U13" s="52"/>
      <c r="V13" s="19"/>
      <c r="BO13" s="76"/>
    </row>
    <row r="14" spans="2:96" ht="4.95" customHeight="1" thickBot="1" x14ac:dyDescent="0.35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  <c r="BO14" s="76"/>
    </row>
    <row r="15" spans="2:96" ht="28.95" customHeight="1" thickTop="1" thickBot="1" x14ac:dyDescent="0.35">
      <c r="D15" s="23"/>
      <c r="BO15" s="76" t="s">
        <v>78</v>
      </c>
    </row>
    <row r="16" spans="2:96" ht="18" customHeight="1" thickTop="1" x14ac:dyDescent="0.3">
      <c r="B16" s="122" t="s">
        <v>0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4"/>
      <c r="S16" s="24" t="s">
        <v>1</v>
      </c>
      <c r="T16" s="55" t="s">
        <v>2</v>
      </c>
      <c r="U16" s="49" t="s">
        <v>91</v>
      </c>
      <c r="V16" s="50"/>
      <c r="X16" s="25"/>
      <c r="Y16" s="72">
        <f>IFERROR(YEAR(Auswahl_01!E7),"—")</f>
        <v>2025</v>
      </c>
      <c r="Z16" s="73">
        <f>IFERROR(YEAR(Auswahl_01!E8),"—")</f>
        <v>2025</v>
      </c>
      <c r="AA16" s="73">
        <f>IFERROR(YEAR(Auswahl_01!E9),"—")</f>
        <v>2025</v>
      </c>
      <c r="AB16" s="73">
        <f>IFERROR(YEAR(Auswahl_01!E10),"—")</f>
        <v>2025</v>
      </c>
      <c r="AC16" s="73">
        <f>IFERROR(YEAR(Auswahl_01!E11),"—")</f>
        <v>2025</v>
      </c>
      <c r="AD16" s="73">
        <f>IFERROR(YEAR(Auswahl_01!E12),"—")</f>
        <v>2025</v>
      </c>
      <c r="AE16" s="73">
        <f>IFERROR(YEAR(Auswahl_01!E13),"—")</f>
        <v>2025</v>
      </c>
      <c r="AF16" s="73">
        <f>IFERROR(YEAR(Auswahl_01!E14),"—")</f>
        <v>2025</v>
      </c>
      <c r="AG16" s="73">
        <f>IFERROR(YEAR(Auswahl_01!E15),"—")</f>
        <v>2025</v>
      </c>
      <c r="AH16" s="73">
        <f>IFERROR(YEAR(Auswahl_01!E16),"—")</f>
        <v>2025</v>
      </c>
      <c r="AI16" s="73">
        <f>IFERROR(YEAR(Auswahl_01!E17),"—")</f>
        <v>2025</v>
      </c>
      <c r="AJ16" s="73">
        <f>IFERROR(YEAR(Auswahl_01!E18),"—")</f>
        <v>2025</v>
      </c>
      <c r="AK16" s="73">
        <f>IFERROR(YEAR(Auswahl_01!E19),"—")</f>
        <v>2026</v>
      </c>
      <c r="AL16" s="73">
        <f>IFERROR(YEAR(Auswahl_01!E20),"—")</f>
        <v>2026</v>
      </c>
      <c r="AM16" s="73">
        <f>IFERROR(YEAR(Auswahl_01!E21),"—")</f>
        <v>2026</v>
      </c>
      <c r="AN16" s="73">
        <f>IFERROR(YEAR(Auswahl_01!E22),"—")</f>
        <v>2026</v>
      </c>
      <c r="AO16" s="73">
        <f>IFERROR(YEAR(Auswahl_01!E23),"—")</f>
        <v>2026</v>
      </c>
      <c r="AP16" s="73">
        <f>IFERROR(YEAR(Auswahl_01!E24),"—")</f>
        <v>2026</v>
      </c>
      <c r="AQ16" s="73">
        <f>IFERROR(YEAR(Auswahl_01!E25),"—")</f>
        <v>2026</v>
      </c>
      <c r="AR16" s="73">
        <f>IFERROR(YEAR(Auswahl_01!E26),"—")</f>
        <v>2026</v>
      </c>
      <c r="AS16" s="73">
        <f>IFERROR(YEAR(Auswahl_01!E27),"—")</f>
        <v>2026</v>
      </c>
      <c r="AT16" s="73">
        <f>IFERROR(YEAR(Auswahl_01!E28),"—")</f>
        <v>2026</v>
      </c>
      <c r="AU16" s="73">
        <f>IFERROR(YEAR(Auswahl_01!E29),"—")</f>
        <v>2026</v>
      </c>
      <c r="AV16" s="73">
        <f>IFERROR(YEAR(Auswahl_01!E30),"—")</f>
        <v>2026</v>
      </c>
      <c r="AW16" s="26">
        <f>IFERROR(YEAR(Auswahl_01!E31),"—")</f>
        <v>2027</v>
      </c>
      <c r="AX16" s="26">
        <f>IFERROR(YEAR(Auswahl_01!E32),"—")</f>
        <v>2027</v>
      </c>
      <c r="AY16" s="26">
        <f>IFERROR(YEAR(Auswahl_01!E33),"—")</f>
        <v>2027</v>
      </c>
      <c r="AZ16" s="26">
        <f>IFERROR(YEAR(Auswahl_01!E34),"—")</f>
        <v>2027</v>
      </c>
      <c r="BA16" s="26">
        <f>IFERROR(YEAR(Auswahl_01!E35),"—")</f>
        <v>2027</v>
      </c>
      <c r="BB16" s="26">
        <f>IFERROR(YEAR(Auswahl_01!E36),"—")</f>
        <v>2027</v>
      </c>
      <c r="BC16" s="26">
        <f>IFERROR(YEAR(Auswahl_01!E37),"—")</f>
        <v>2027</v>
      </c>
      <c r="BD16" s="26">
        <f>IFERROR(YEAR(Auswahl_01!E38),"—")</f>
        <v>2027</v>
      </c>
      <c r="BE16" s="26">
        <f>IFERROR(YEAR(Auswahl_01!E39),"—")</f>
        <v>2027</v>
      </c>
      <c r="BF16" s="26">
        <f>IFERROR(YEAR(Auswahl_01!E41),"—")</f>
        <v>2027</v>
      </c>
      <c r="BG16" s="27">
        <f>IFERROR(YEAR(Auswahl_01!E42),"—")</f>
        <v>2027</v>
      </c>
      <c r="BH16" s="17"/>
      <c r="BL16" s="34" t="s">
        <v>74</v>
      </c>
      <c r="BM16" s="34" t="s">
        <v>74</v>
      </c>
      <c r="BN16" s="34" t="s">
        <v>74</v>
      </c>
      <c r="BO16" s="28" t="s">
        <v>79</v>
      </c>
    </row>
    <row r="17" spans="2:67" s="28" customFormat="1" ht="18" customHeight="1" thickBot="1" x14ac:dyDescent="0.35"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7"/>
      <c r="S17" s="29" t="s">
        <v>44</v>
      </c>
      <c r="T17" s="56" t="s">
        <v>44</v>
      </c>
      <c r="U17" s="108" t="s">
        <v>92</v>
      </c>
      <c r="V17" s="54"/>
      <c r="X17" s="30"/>
      <c r="Y17" s="74">
        <f>IFERROR(MONTH(Auswahl_01!E7),"—")</f>
        <v>1</v>
      </c>
      <c r="Z17" s="75">
        <f>IFERROR(MONTH(Auswahl_01!E8),"—")</f>
        <v>2</v>
      </c>
      <c r="AA17" s="75">
        <f>IFERROR(MONTH(Auswahl_01!E9),"—")</f>
        <v>3</v>
      </c>
      <c r="AB17" s="75">
        <f>IFERROR(MONTH(Auswahl_01!E10),"—")</f>
        <v>4</v>
      </c>
      <c r="AC17" s="75">
        <f>IFERROR(MONTH(Auswahl_01!E11),"—")</f>
        <v>5</v>
      </c>
      <c r="AD17" s="75">
        <f>IFERROR(MONTH(Auswahl_01!E12),"—")</f>
        <v>6</v>
      </c>
      <c r="AE17" s="75">
        <f>IFERROR(MONTH(Auswahl_01!E13),"—")</f>
        <v>7</v>
      </c>
      <c r="AF17" s="75">
        <f>IFERROR(MONTH(Auswahl_01!E14),"—")</f>
        <v>8</v>
      </c>
      <c r="AG17" s="75">
        <f>IFERROR(MONTH(Auswahl_01!E15),"—")</f>
        <v>9</v>
      </c>
      <c r="AH17" s="75">
        <f>IFERROR(MONTH(Auswahl_01!E16),"—")</f>
        <v>10</v>
      </c>
      <c r="AI17" s="75">
        <f>IFERROR(MONTH(Auswahl_01!E17),"—")</f>
        <v>11</v>
      </c>
      <c r="AJ17" s="75">
        <f>IFERROR(MONTH(Auswahl_01!E18),"—")</f>
        <v>12</v>
      </c>
      <c r="AK17" s="75">
        <f>IFERROR(MONTH(Auswahl_01!E19),"—")</f>
        <v>1</v>
      </c>
      <c r="AL17" s="75">
        <f>IFERROR(MONTH(Auswahl_01!E20),"—")</f>
        <v>2</v>
      </c>
      <c r="AM17" s="75">
        <f>IFERROR(MONTH(Auswahl_01!E21),"—")</f>
        <v>3</v>
      </c>
      <c r="AN17" s="75">
        <f>IFERROR(MONTH(Auswahl_01!E22),"—")</f>
        <v>4</v>
      </c>
      <c r="AO17" s="75">
        <f>IFERROR(MONTH(Auswahl_01!E23),"—")</f>
        <v>5</v>
      </c>
      <c r="AP17" s="75">
        <f>IFERROR(MONTH(Auswahl_01!E24),"—")</f>
        <v>6</v>
      </c>
      <c r="AQ17" s="75">
        <f>IFERROR(MONTH(Auswahl_01!E25),"—")</f>
        <v>7</v>
      </c>
      <c r="AR17" s="75">
        <f>IFERROR(MONTH(Auswahl_01!E26),"—")</f>
        <v>8</v>
      </c>
      <c r="AS17" s="75">
        <f>IFERROR(MONTH(Auswahl_01!E27),"—")</f>
        <v>9</v>
      </c>
      <c r="AT17" s="75">
        <f>IFERROR(MONTH(Auswahl_01!E28),"—")</f>
        <v>10</v>
      </c>
      <c r="AU17" s="75">
        <f>IFERROR(MONTH(Auswahl_01!E29),"—")</f>
        <v>11</v>
      </c>
      <c r="AV17" s="75">
        <f>IFERROR(MONTH(Auswahl_01!E30),"—")</f>
        <v>12</v>
      </c>
      <c r="AW17" s="31">
        <f>IFERROR(MONTH(Auswahl_01!E31),"—")</f>
        <v>1</v>
      </c>
      <c r="AX17" s="31">
        <f>IFERROR(MONTH(Auswahl_01!E32),"—")</f>
        <v>2</v>
      </c>
      <c r="AY17" s="31">
        <f>IFERROR(MONTH(Auswahl_01!E33),"—")</f>
        <v>3</v>
      </c>
      <c r="AZ17" s="31">
        <f>IFERROR(MONTH(Auswahl_01!E34),"—")</f>
        <v>4</v>
      </c>
      <c r="BA17" s="31">
        <f>IFERROR(MONTH(Auswahl_01!E35),"—")</f>
        <v>5</v>
      </c>
      <c r="BB17" s="31">
        <f>IFERROR(MONTH(Auswahl_01!E36),"—")</f>
        <v>6</v>
      </c>
      <c r="BC17" s="31">
        <f>IFERROR(MONTH(Auswahl_01!E37),"—")</f>
        <v>7</v>
      </c>
      <c r="BD17" s="31">
        <f>IFERROR(MONTH(Auswahl_01!E38),"—")</f>
        <v>8</v>
      </c>
      <c r="BE17" s="31">
        <f>IFERROR(MONTH(Auswahl_01!E39),"—")</f>
        <v>9</v>
      </c>
      <c r="BF17" s="31">
        <f>IFERROR(MONTH(Auswahl_01!E41),"—")</f>
        <v>11</v>
      </c>
      <c r="BG17" s="32">
        <f>IFERROR(MONTH(Auswahl_01!E42),"—")</f>
        <v>12</v>
      </c>
      <c r="BH17" s="33"/>
      <c r="BL17" s="34" t="s">
        <v>75</v>
      </c>
      <c r="BM17" s="34" t="s">
        <v>76</v>
      </c>
      <c r="BN17" s="34" t="s">
        <v>77</v>
      </c>
      <c r="BO17" s="76" t="s">
        <v>80</v>
      </c>
    </row>
    <row r="18" spans="2:67" s="34" customFormat="1" ht="4.2" customHeight="1" thickTop="1" thickBot="1" x14ac:dyDescent="0.35"/>
    <row r="19" spans="2:67" s="34" customFormat="1" ht="4.2" customHeight="1" thickTop="1" x14ac:dyDescent="0.3">
      <c r="B19" s="35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  <c r="S19" s="35"/>
      <c r="T19" s="41"/>
      <c r="U19" s="41"/>
      <c r="V19" s="78" t="s">
        <v>73</v>
      </c>
      <c r="X19" s="80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2"/>
    </row>
    <row r="20" spans="2:67" s="34" customFormat="1" ht="18" customHeight="1" thickBot="1" x14ac:dyDescent="0.35">
      <c r="B20" s="109" t="s">
        <v>52</v>
      </c>
      <c r="C20" s="110"/>
      <c r="D20" s="111" t="s">
        <v>3</v>
      </c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  <c r="S20" s="40">
        <f>IFERROR(IF(MIN(S21:S30)=0,"—",MIN(S21:S30)),"")</f>
        <v>45658</v>
      </c>
      <c r="T20" s="57">
        <f>IFERROR(IF(MAX(T21:T30)=0,"—",MAX(T21:T30)),"—")</f>
        <v>46722</v>
      </c>
      <c r="U20" s="77" t="str">
        <f>IF(BN20=1,"abgeschlossen","—")</f>
        <v>—</v>
      </c>
      <c r="V20" s="79" t="s">
        <v>73</v>
      </c>
      <c r="X20" s="83"/>
      <c r="Y20" s="84" t="str">
        <f>IF(COUNTIF(Y21:Y30,"x")+COUNTIF(Y21:Y30,"y")&gt;0,$BN20,"")</f>
        <v>y</v>
      </c>
      <c r="Z20" s="85" t="str">
        <f t="shared" ref="Z20:BG20" si="1">IF(COUNTIF(Z21:Z30,"x")+COUNTIF(Z21:Z30,"y")&gt;0,$BN20,"")</f>
        <v>y</v>
      </c>
      <c r="AA20" s="85" t="str">
        <f t="shared" si="1"/>
        <v>y</v>
      </c>
      <c r="AB20" s="85" t="str">
        <f t="shared" si="1"/>
        <v>y</v>
      </c>
      <c r="AC20" s="85" t="str">
        <f t="shared" si="1"/>
        <v>y</v>
      </c>
      <c r="AD20" s="85" t="str">
        <f t="shared" si="1"/>
        <v>y</v>
      </c>
      <c r="AE20" s="85" t="str">
        <f t="shared" si="1"/>
        <v>y</v>
      </c>
      <c r="AF20" s="85" t="str">
        <f t="shared" si="1"/>
        <v>y</v>
      </c>
      <c r="AG20" s="85" t="str">
        <f t="shared" si="1"/>
        <v>y</v>
      </c>
      <c r="AH20" s="85" t="str">
        <f t="shared" si="1"/>
        <v>y</v>
      </c>
      <c r="AI20" s="85" t="str">
        <f t="shared" si="1"/>
        <v>y</v>
      </c>
      <c r="AJ20" s="85" t="str">
        <f t="shared" si="1"/>
        <v>y</v>
      </c>
      <c r="AK20" s="85" t="str">
        <f t="shared" si="1"/>
        <v>y</v>
      </c>
      <c r="AL20" s="85" t="str">
        <f t="shared" si="1"/>
        <v>y</v>
      </c>
      <c r="AM20" s="85" t="str">
        <f t="shared" si="1"/>
        <v>y</v>
      </c>
      <c r="AN20" s="85" t="str">
        <f t="shared" si="1"/>
        <v>y</v>
      </c>
      <c r="AO20" s="85" t="str">
        <f t="shared" si="1"/>
        <v>y</v>
      </c>
      <c r="AP20" s="85" t="str">
        <f t="shared" si="1"/>
        <v>y</v>
      </c>
      <c r="AQ20" s="85" t="str">
        <f t="shared" si="1"/>
        <v>y</v>
      </c>
      <c r="AR20" s="85" t="str">
        <f t="shared" si="1"/>
        <v>y</v>
      </c>
      <c r="AS20" s="85" t="str">
        <f t="shared" si="1"/>
        <v>y</v>
      </c>
      <c r="AT20" s="85" t="str">
        <f t="shared" si="1"/>
        <v>y</v>
      </c>
      <c r="AU20" s="85" t="str">
        <f t="shared" si="1"/>
        <v>y</v>
      </c>
      <c r="AV20" s="85" t="str">
        <f t="shared" si="1"/>
        <v>y</v>
      </c>
      <c r="AW20" s="85" t="str">
        <f t="shared" si="1"/>
        <v>y</v>
      </c>
      <c r="AX20" s="85" t="str">
        <f t="shared" si="1"/>
        <v>y</v>
      </c>
      <c r="AY20" s="85" t="str">
        <f t="shared" si="1"/>
        <v>y</v>
      </c>
      <c r="AZ20" s="85" t="str">
        <f t="shared" si="1"/>
        <v>y</v>
      </c>
      <c r="BA20" s="85" t="str">
        <f t="shared" si="1"/>
        <v>y</v>
      </c>
      <c r="BB20" s="85" t="str">
        <f t="shared" si="1"/>
        <v>y</v>
      </c>
      <c r="BC20" s="85" t="str">
        <f t="shared" si="1"/>
        <v>y</v>
      </c>
      <c r="BD20" s="85" t="str">
        <f t="shared" si="1"/>
        <v>y</v>
      </c>
      <c r="BE20" s="85" t="str">
        <f t="shared" si="1"/>
        <v>y</v>
      </c>
      <c r="BF20" s="85" t="str">
        <f t="shared" si="1"/>
        <v>y</v>
      </c>
      <c r="BG20" s="86" t="str">
        <f t="shared" si="1"/>
        <v>y</v>
      </c>
      <c r="BH20" s="87"/>
      <c r="BL20" s="34">
        <f>SUM(BL21:BL30)</f>
        <v>8</v>
      </c>
      <c r="BM20" s="34">
        <f>SUM(BM21:BM30)</f>
        <v>8</v>
      </c>
      <c r="BN20" s="34" t="str">
        <f>IF(BL20=0,"z",IF(BM20=BL20,"y","x"))</f>
        <v>y</v>
      </c>
    </row>
    <row r="21" spans="2:67" s="28" customFormat="1" ht="15" thickTop="1" x14ac:dyDescent="0.3">
      <c r="B21" s="37"/>
      <c r="C21" s="68" t="s">
        <v>45</v>
      </c>
      <c r="D21" s="113" t="s">
        <v>46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S21" s="11">
        <v>45689</v>
      </c>
      <c r="T21" s="58">
        <v>46722</v>
      </c>
      <c r="U21" s="64" t="s">
        <v>65</v>
      </c>
      <c r="V21" s="65" t="s">
        <v>73</v>
      </c>
      <c r="X21" s="83"/>
      <c r="Y21" s="88" t="str">
        <f>IFERROR(IF(AND(BJ$4&gt;=$BJ21,BJ$4&lt;=$BK21),$BN21,""),"")</f>
        <v/>
      </c>
      <c r="Z21" s="89" t="str">
        <f t="shared" ref="Z21:Z30" si="2">IFERROR(IF(AND(BK$4&gt;=$BJ21,BK$4&lt;=$BK21),$BN21,""),"")</f>
        <v>y</v>
      </c>
      <c r="AA21" s="89" t="str">
        <f t="shared" ref="AA21:AA30" si="3">IFERROR(IF(AND(BL$4&gt;=$BJ21,BL$4&lt;=$BK21),$BN21,""),"")</f>
        <v>y</v>
      </c>
      <c r="AB21" s="89" t="str">
        <f t="shared" ref="AB21:AB30" si="4">IFERROR(IF(AND(BM$4&gt;=$BJ21,BM$4&lt;=$BK21),$BN21,""),"")</f>
        <v>y</v>
      </c>
      <c r="AC21" s="89" t="str">
        <f t="shared" ref="AC21:AC30" si="5">IFERROR(IF(AND(BN$4&gt;=$BJ21,BN$4&lt;=$BK21),$BN21,""),"")</f>
        <v>y</v>
      </c>
      <c r="AD21" s="89" t="str">
        <f t="shared" ref="AD21:AD30" si="6">IFERROR(IF(AND(BO$4&gt;=$BJ21,BO$4&lt;=$BK21),$BN21,""),"")</f>
        <v>y</v>
      </c>
      <c r="AE21" s="89" t="str">
        <f t="shared" ref="AE21:AE30" si="7">IFERROR(IF(AND(BP$4&gt;=$BJ21,BP$4&lt;=$BK21),$BN21,""),"")</f>
        <v>y</v>
      </c>
      <c r="AF21" s="89" t="str">
        <f t="shared" ref="AF21:AF30" si="8">IFERROR(IF(AND(BQ$4&gt;=$BJ21,BQ$4&lt;=$BK21),$BN21,""),"")</f>
        <v>y</v>
      </c>
      <c r="AG21" s="89" t="str">
        <f t="shared" ref="AG21:AG30" si="9">IFERROR(IF(AND(BR$4&gt;=$BJ21,BR$4&lt;=$BK21),$BN21,""),"")</f>
        <v>y</v>
      </c>
      <c r="AH21" s="89" t="str">
        <f t="shared" ref="AH21:AH30" si="10">IFERROR(IF(AND(BS$4&gt;=$BJ21,BS$4&lt;=$BK21),$BN21,""),"")</f>
        <v>y</v>
      </c>
      <c r="AI21" s="89" t="str">
        <f t="shared" ref="AI21:AI30" si="11">IFERROR(IF(AND(BT$4&gt;=$BJ21,BT$4&lt;=$BK21),$BN21,""),"")</f>
        <v>y</v>
      </c>
      <c r="AJ21" s="89" t="str">
        <f t="shared" ref="AJ21:AJ30" si="12">IFERROR(IF(AND(BU$4&gt;=$BJ21,BU$4&lt;=$BK21),$BN21,""),"")</f>
        <v>y</v>
      </c>
      <c r="AK21" s="89" t="str">
        <f t="shared" ref="AK21:AK30" si="13">IFERROR(IF(AND(BV$4&gt;=$BJ21,BV$4&lt;=$BK21),$BN21,""),"")</f>
        <v>y</v>
      </c>
      <c r="AL21" s="89" t="str">
        <f t="shared" ref="AL21:AL30" si="14">IFERROR(IF(AND(BW$4&gt;=$BJ21,BW$4&lt;=$BK21),$BN21,""),"")</f>
        <v>y</v>
      </c>
      <c r="AM21" s="89" t="str">
        <f t="shared" ref="AM21:AM30" si="15">IFERROR(IF(AND(BX$4&gt;=$BJ21,BX$4&lt;=$BK21),$BN21,""),"")</f>
        <v>y</v>
      </c>
      <c r="AN21" s="89" t="str">
        <f t="shared" ref="AN21:AN30" si="16">IFERROR(IF(AND(BY$4&gt;=$BJ21,BY$4&lt;=$BK21),$BN21,""),"")</f>
        <v>y</v>
      </c>
      <c r="AO21" s="89" t="str">
        <f t="shared" ref="AO21:AO30" si="17">IFERROR(IF(AND(BZ$4&gt;=$BJ21,BZ$4&lt;=$BK21),$BN21,""),"")</f>
        <v>y</v>
      </c>
      <c r="AP21" s="89" t="str">
        <f t="shared" ref="AP21:AP30" si="18">IFERROR(IF(AND(CA$4&gt;=$BJ21,CA$4&lt;=$BK21),$BN21,""),"")</f>
        <v>y</v>
      </c>
      <c r="AQ21" s="89" t="str">
        <f t="shared" ref="AQ21:AQ30" si="19">IFERROR(IF(AND(CB$4&gt;=$BJ21,CB$4&lt;=$BK21),$BN21,""),"")</f>
        <v>y</v>
      </c>
      <c r="AR21" s="89" t="str">
        <f t="shared" ref="AR21:AR30" si="20">IFERROR(IF(AND(CC$4&gt;=$BJ21,CC$4&lt;=$BK21),$BN21,""),"")</f>
        <v>y</v>
      </c>
      <c r="AS21" s="89" t="str">
        <f t="shared" ref="AS21:AS30" si="21">IFERROR(IF(AND(CD$4&gt;=$BJ21,CD$4&lt;=$BK21),$BN21,""),"")</f>
        <v>y</v>
      </c>
      <c r="AT21" s="89" t="str">
        <f t="shared" ref="AT21:AT30" si="22">IFERROR(IF(AND(CE$4&gt;=$BJ21,CE$4&lt;=$BK21),$BN21,""),"")</f>
        <v>y</v>
      </c>
      <c r="AU21" s="89" t="str">
        <f t="shared" ref="AU21:AU30" si="23">IFERROR(IF(AND(CF$4&gt;=$BJ21,CF$4&lt;=$BK21),$BN21,""),"")</f>
        <v>y</v>
      </c>
      <c r="AV21" s="89" t="str">
        <f t="shared" ref="AV21:AV30" si="24">IFERROR(IF(AND(CG$4&gt;=$BJ21,CG$4&lt;=$BK21),$BN21,""),"")</f>
        <v>y</v>
      </c>
      <c r="AW21" s="89" t="str">
        <f t="shared" ref="AW21:AW30" si="25">IFERROR(IF(AND(CH$4&gt;=$BJ21,CH$4&lt;=$BK21),$BN21,""),"")</f>
        <v>y</v>
      </c>
      <c r="AX21" s="89" t="str">
        <f t="shared" ref="AX21:AX30" si="26">IFERROR(IF(AND(CI$4&gt;=$BJ21,CI$4&lt;=$BK21),$BN21,""),"")</f>
        <v>y</v>
      </c>
      <c r="AY21" s="89" t="str">
        <f t="shared" ref="AY21:AY30" si="27">IFERROR(IF(AND(CJ$4&gt;=$BJ21,CJ$4&lt;=$BK21),$BN21,""),"")</f>
        <v>y</v>
      </c>
      <c r="AZ21" s="89" t="str">
        <f t="shared" ref="AZ21:AZ30" si="28">IFERROR(IF(AND(CK$4&gt;=$BJ21,CK$4&lt;=$BK21),$BN21,""),"")</f>
        <v>y</v>
      </c>
      <c r="BA21" s="89" t="str">
        <f t="shared" ref="BA21:BA30" si="29">IFERROR(IF(AND(CL$4&gt;=$BJ21,CL$4&lt;=$BK21),$BN21,""),"")</f>
        <v>y</v>
      </c>
      <c r="BB21" s="89" t="str">
        <f t="shared" ref="BB21:BB30" si="30">IFERROR(IF(AND(CM$4&gt;=$BJ21,CM$4&lt;=$BK21),$BN21,""),"")</f>
        <v>y</v>
      </c>
      <c r="BC21" s="89" t="str">
        <f t="shared" ref="BC21:BC30" si="31">IFERROR(IF(AND(CN$4&gt;=$BJ21,CN$4&lt;=$BK21),$BN21,""),"")</f>
        <v>y</v>
      </c>
      <c r="BD21" s="89" t="str">
        <f t="shared" ref="BD21:BD30" si="32">IFERROR(IF(AND(CO$4&gt;=$BJ21,CO$4&lt;=$BK21),$BN21,""),"")</f>
        <v>y</v>
      </c>
      <c r="BE21" s="89" t="str">
        <f t="shared" ref="BE21:BE30" si="33">IFERROR(IF(AND(CP$4&gt;=$BJ21,CP$4&lt;=$BK21),$BN21,""),"")</f>
        <v>y</v>
      </c>
      <c r="BF21" s="89" t="str">
        <f t="shared" ref="BF21:BF30" si="34">IFERROR(IF(AND(CQ$4&gt;=$BJ21,CQ$4&lt;=$BK21),$BN21,""),"")</f>
        <v>y</v>
      </c>
      <c r="BG21" s="90" t="str">
        <f t="shared" ref="BG21:BG30" si="35">IFERROR(IF(AND(CR$4&gt;=$BJ21,CR$4&lt;=$BK21),$BN21,""),"")</f>
        <v>y</v>
      </c>
      <c r="BH21" s="91"/>
      <c r="BJ21" s="38">
        <f t="shared" ref="BJ21:BJ30" si="36">IFERROR(YEAR(S21)*100+MONTH(S21),"—")</f>
        <v>202502</v>
      </c>
      <c r="BK21" s="38">
        <f t="shared" ref="BK21:BK30" si="37">IFERROR(YEAR(T21)*100+MONTH(T21),BJ21)</f>
        <v>202712</v>
      </c>
      <c r="BL21" s="34">
        <f>IF(S21&lt;&gt;"—",1,0)</f>
        <v>1</v>
      </c>
      <c r="BM21" s="34">
        <f>IF(U21="abgeschlossen",1,0)</f>
        <v>1</v>
      </c>
      <c r="BN21" s="34" t="str">
        <f t="shared" ref="BN21:BN30" si="38">IF(BL21=0,"z",IF(BM21=BL21,"y","x"))</f>
        <v>y</v>
      </c>
    </row>
    <row r="22" spans="2:67" s="28" customFormat="1" x14ac:dyDescent="0.3">
      <c r="B22" s="39"/>
      <c r="C22" s="68" t="s">
        <v>45</v>
      </c>
      <c r="D22" s="115" t="s">
        <v>4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6"/>
      <c r="S22" s="12">
        <v>45689</v>
      </c>
      <c r="T22" s="59">
        <v>45717</v>
      </c>
      <c r="U22" s="62" t="s">
        <v>65</v>
      </c>
      <c r="V22" s="65" t="s">
        <v>73</v>
      </c>
      <c r="X22" s="83"/>
      <c r="Y22" s="92" t="str">
        <f t="shared" ref="Y22:Y30" si="39">IFERROR(IF(AND(BJ$4&gt;=$BJ22,BJ$4&lt;=$BK22),$BN22,""),"")</f>
        <v/>
      </c>
      <c r="Z22" s="93" t="str">
        <f t="shared" si="2"/>
        <v>y</v>
      </c>
      <c r="AA22" s="93" t="str">
        <f t="shared" si="3"/>
        <v>y</v>
      </c>
      <c r="AB22" s="93" t="str">
        <f t="shared" si="4"/>
        <v/>
      </c>
      <c r="AC22" s="93" t="str">
        <f t="shared" si="5"/>
        <v/>
      </c>
      <c r="AD22" s="93" t="str">
        <f t="shared" si="6"/>
        <v/>
      </c>
      <c r="AE22" s="93" t="str">
        <f t="shared" si="7"/>
        <v/>
      </c>
      <c r="AF22" s="93" t="str">
        <f t="shared" si="8"/>
        <v/>
      </c>
      <c r="AG22" s="93" t="str">
        <f t="shared" si="9"/>
        <v/>
      </c>
      <c r="AH22" s="93" t="str">
        <f t="shared" si="10"/>
        <v/>
      </c>
      <c r="AI22" s="93" t="str">
        <f t="shared" si="11"/>
        <v/>
      </c>
      <c r="AJ22" s="93" t="str">
        <f t="shared" si="12"/>
        <v/>
      </c>
      <c r="AK22" s="93" t="str">
        <f t="shared" si="13"/>
        <v/>
      </c>
      <c r="AL22" s="93" t="str">
        <f t="shared" si="14"/>
        <v/>
      </c>
      <c r="AM22" s="93" t="str">
        <f t="shared" si="15"/>
        <v/>
      </c>
      <c r="AN22" s="93" t="str">
        <f t="shared" si="16"/>
        <v/>
      </c>
      <c r="AO22" s="93" t="str">
        <f t="shared" si="17"/>
        <v/>
      </c>
      <c r="AP22" s="93" t="str">
        <f t="shared" si="18"/>
        <v/>
      </c>
      <c r="AQ22" s="93" t="str">
        <f t="shared" si="19"/>
        <v/>
      </c>
      <c r="AR22" s="93" t="str">
        <f t="shared" si="20"/>
        <v/>
      </c>
      <c r="AS22" s="93" t="str">
        <f t="shared" si="21"/>
        <v/>
      </c>
      <c r="AT22" s="93" t="str">
        <f t="shared" si="22"/>
        <v/>
      </c>
      <c r="AU22" s="93" t="str">
        <f t="shared" si="23"/>
        <v/>
      </c>
      <c r="AV22" s="93" t="str">
        <f t="shared" si="24"/>
        <v/>
      </c>
      <c r="AW22" s="93" t="str">
        <f t="shared" si="25"/>
        <v/>
      </c>
      <c r="AX22" s="93" t="str">
        <f t="shared" si="26"/>
        <v/>
      </c>
      <c r="AY22" s="93" t="str">
        <f t="shared" si="27"/>
        <v/>
      </c>
      <c r="AZ22" s="93" t="str">
        <f t="shared" si="28"/>
        <v/>
      </c>
      <c r="BA22" s="93" t="str">
        <f t="shared" si="29"/>
        <v/>
      </c>
      <c r="BB22" s="93" t="str">
        <f t="shared" si="30"/>
        <v/>
      </c>
      <c r="BC22" s="93" t="str">
        <f t="shared" si="31"/>
        <v/>
      </c>
      <c r="BD22" s="93" t="str">
        <f t="shared" si="32"/>
        <v/>
      </c>
      <c r="BE22" s="93" t="str">
        <f t="shared" si="33"/>
        <v/>
      </c>
      <c r="BF22" s="93" t="str">
        <f t="shared" si="34"/>
        <v/>
      </c>
      <c r="BG22" s="94" t="str">
        <f t="shared" si="35"/>
        <v/>
      </c>
      <c r="BH22" s="91"/>
      <c r="BJ22" s="38">
        <f t="shared" si="36"/>
        <v>202502</v>
      </c>
      <c r="BK22" s="38">
        <f t="shared" si="37"/>
        <v>202503</v>
      </c>
      <c r="BL22" s="34">
        <f t="shared" ref="BL22:BL30" si="40">IF(S22&lt;&gt;"—",1,0)</f>
        <v>1</v>
      </c>
      <c r="BM22" s="34">
        <f t="shared" ref="BM22:BM30" si="41">IF(U22="abgeschlossen",1,0)</f>
        <v>1</v>
      </c>
      <c r="BN22" s="34" t="str">
        <f t="shared" si="38"/>
        <v>y</v>
      </c>
    </row>
    <row r="23" spans="2:67" s="28" customFormat="1" x14ac:dyDescent="0.3">
      <c r="B23" s="39"/>
      <c r="C23" s="68" t="s">
        <v>45</v>
      </c>
      <c r="D23" s="115" t="s">
        <v>5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6"/>
      <c r="S23" s="12">
        <v>45689</v>
      </c>
      <c r="T23" s="59">
        <v>45717</v>
      </c>
      <c r="U23" s="62" t="s">
        <v>65</v>
      </c>
      <c r="V23" s="65" t="s">
        <v>73</v>
      </c>
      <c r="X23" s="83"/>
      <c r="Y23" s="92" t="str">
        <f t="shared" si="39"/>
        <v/>
      </c>
      <c r="Z23" s="93" t="str">
        <f t="shared" si="2"/>
        <v>y</v>
      </c>
      <c r="AA23" s="93" t="str">
        <f t="shared" si="3"/>
        <v>y</v>
      </c>
      <c r="AB23" s="93" t="str">
        <f t="shared" si="4"/>
        <v/>
      </c>
      <c r="AC23" s="93" t="str">
        <f t="shared" si="5"/>
        <v/>
      </c>
      <c r="AD23" s="93" t="str">
        <f t="shared" si="6"/>
        <v/>
      </c>
      <c r="AE23" s="93" t="str">
        <f t="shared" si="7"/>
        <v/>
      </c>
      <c r="AF23" s="93" t="str">
        <f t="shared" si="8"/>
        <v/>
      </c>
      <c r="AG23" s="93" t="str">
        <f t="shared" si="9"/>
        <v/>
      </c>
      <c r="AH23" s="93" t="str">
        <f t="shared" si="10"/>
        <v/>
      </c>
      <c r="AI23" s="93" t="str">
        <f t="shared" si="11"/>
        <v/>
      </c>
      <c r="AJ23" s="93" t="str">
        <f t="shared" si="12"/>
        <v/>
      </c>
      <c r="AK23" s="93" t="str">
        <f t="shared" si="13"/>
        <v/>
      </c>
      <c r="AL23" s="93" t="str">
        <f t="shared" si="14"/>
        <v/>
      </c>
      <c r="AM23" s="93" t="str">
        <f t="shared" si="15"/>
        <v/>
      </c>
      <c r="AN23" s="93" t="str">
        <f t="shared" si="16"/>
        <v/>
      </c>
      <c r="AO23" s="93" t="str">
        <f t="shared" si="17"/>
        <v/>
      </c>
      <c r="AP23" s="93" t="str">
        <f t="shared" si="18"/>
        <v/>
      </c>
      <c r="AQ23" s="93" t="str">
        <f t="shared" si="19"/>
        <v/>
      </c>
      <c r="AR23" s="93" t="str">
        <f t="shared" si="20"/>
        <v/>
      </c>
      <c r="AS23" s="93" t="str">
        <f t="shared" si="21"/>
        <v/>
      </c>
      <c r="AT23" s="93" t="str">
        <f t="shared" si="22"/>
        <v/>
      </c>
      <c r="AU23" s="93" t="str">
        <f t="shared" si="23"/>
        <v/>
      </c>
      <c r="AV23" s="93" t="str">
        <f t="shared" si="24"/>
        <v/>
      </c>
      <c r="AW23" s="93" t="str">
        <f t="shared" si="25"/>
        <v/>
      </c>
      <c r="AX23" s="93" t="str">
        <f t="shared" si="26"/>
        <v/>
      </c>
      <c r="AY23" s="93" t="str">
        <f t="shared" si="27"/>
        <v/>
      </c>
      <c r="AZ23" s="93" t="str">
        <f t="shared" si="28"/>
        <v/>
      </c>
      <c r="BA23" s="93" t="str">
        <f t="shared" si="29"/>
        <v/>
      </c>
      <c r="BB23" s="93" t="str">
        <f t="shared" si="30"/>
        <v/>
      </c>
      <c r="BC23" s="93" t="str">
        <f t="shared" si="31"/>
        <v/>
      </c>
      <c r="BD23" s="93" t="str">
        <f t="shared" si="32"/>
        <v/>
      </c>
      <c r="BE23" s="93" t="str">
        <f t="shared" si="33"/>
        <v/>
      </c>
      <c r="BF23" s="93" t="str">
        <f t="shared" si="34"/>
        <v/>
      </c>
      <c r="BG23" s="94" t="str">
        <f t="shared" si="35"/>
        <v/>
      </c>
      <c r="BH23" s="91"/>
      <c r="BJ23" s="38">
        <f t="shared" si="36"/>
        <v>202502</v>
      </c>
      <c r="BK23" s="38">
        <f t="shared" si="37"/>
        <v>202503</v>
      </c>
      <c r="BL23" s="34">
        <f t="shared" si="40"/>
        <v>1</v>
      </c>
      <c r="BM23" s="34">
        <f t="shared" si="41"/>
        <v>1</v>
      </c>
      <c r="BN23" s="34" t="str">
        <f t="shared" si="38"/>
        <v>y</v>
      </c>
    </row>
    <row r="24" spans="2:67" s="28" customFormat="1" x14ac:dyDescent="0.3">
      <c r="B24" s="39"/>
      <c r="C24" s="68" t="s">
        <v>45</v>
      </c>
      <c r="D24" s="115" t="s">
        <v>6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6"/>
      <c r="S24" s="12">
        <v>45689</v>
      </c>
      <c r="T24" s="59">
        <v>45689</v>
      </c>
      <c r="U24" s="62" t="s">
        <v>65</v>
      </c>
      <c r="V24" s="65" t="s">
        <v>73</v>
      </c>
      <c r="X24" s="83"/>
      <c r="Y24" s="92" t="str">
        <f t="shared" si="39"/>
        <v/>
      </c>
      <c r="Z24" s="93" t="str">
        <f t="shared" si="2"/>
        <v>y</v>
      </c>
      <c r="AA24" s="93" t="str">
        <f t="shared" si="3"/>
        <v/>
      </c>
      <c r="AB24" s="93" t="str">
        <f t="shared" si="4"/>
        <v/>
      </c>
      <c r="AC24" s="93" t="str">
        <f t="shared" si="5"/>
        <v/>
      </c>
      <c r="AD24" s="93" t="str">
        <f t="shared" si="6"/>
        <v/>
      </c>
      <c r="AE24" s="93" t="str">
        <f t="shared" si="7"/>
        <v/>
      </c>
      <c r="AF24" s="93" t="str">
        <f t="shared" si="8"/>
        <v/>
      </c>
      <c r="AG24" s="93" t="str">
        <f t="shared" si="9"/>
        <v/>
      </c>
      <c r="AH24" s="93" t="str">
        <f t="shared" si="10"/>
        <v/>
      </c>
      <c r="AI24" s="93" t="str">
        <f t="shared" si="11"/>
        <v/>
      </c>
      <c r="AJ24" s="93" t="str">
        <f t="shared" si="12"/>
        <v/>
      </c>
      <c r="AK24" s="93" t="str">
        <f t="shared" si="13"/>
        <v/>
      </c>
      <c r="AL24" s="93" t="str">
        <f t="shared" si="14"/>
        <v/>
      </c>
      <c r="AM24" s="93" t="str">
        <f t="shared" si="15"/>
        <v/>
      </c>
      <c r="AN24" s="93" t="str">
        <f t="shared" si="16"/>
        <v/>
      </c>
      <c r="AO24" s="93" t="str">
        <f t="shared" si="17"/>
        <v/>
      </c>
      <c r="AP24" s="93" t="str">
        <f t="shared" si="18"/>
        <v/>
      </c>
      <c r="AQ24" s="93" t="str">
        <f t="shared" si="19"/>
        <v/>
      </c>
      <c r="AR24" s="93" t="str">
        <f t="shared" si="20"/>
        <v/>
      </c>
      <c r="AS24" s="93" t="str">
        <f t="shared" si="21"/>
        <v/>
      </c>
      <c r="AT24" s="93" t="str">
        <f t="shared" si="22"/>
        <v/>
      </c>
      <c r="AU24" s="93" t="str">
        <f t="shared" si="23"/>
        <v/>
      </c>
      <c r="AV24" s="93" t="str">
        <f t="shared" si="24"/>
        <v/>
      </c>
      <c r="AW24" s="93" t="str">
        <f t="shared" si="25"/>
        <v/>
      </c>
      <c r="AX24" s="93" t="str">
        <f t="shared" si="26"/>
        <v/>
      </c>
      <c r="AY24" s="93" t="str">
        <f t="shared" si="27"/>
        <v/>
      </c>
      <c r="AZ24" s="93" t="str">
        <f t="shared" si="28"/>
        <v/>
      </c>
      <c r="BA24" s="93" t="str">
        <f t="shared" si="29"/>
        <v/>
      </c>
      <c r="BB24" s="93" t="str">
        <f t="shared" si="30"/>
        <v/>
      </c>
      <c r="BC24" s="93" t="str">
        <f t="shared" si="31"/>
        <v/>
      </c>
      <c r="BD24" s="93" t="str">
        <f t="shared" si="32"/>
        <v/>
      </c>
      <c r="BE24" s="93" t="str">
        <f t="shared" si="33"/>
        <v/>
      </c>
      <c r="BF24" s="93" t="str">
        <f t="shared" si="34"/>
        <v/>
      </c>
      <c r="BG24" s="94" t="str">
        <f t="shared" si="35"/>
        <v/>
      </c>
      <c r="BH24" s="91"/>
      <c r="BJ24" s="38">
        <f t="shared" si="36"/>
        <v>202502</v>
      </c>
      <c r="BK24" s="38">
        <f t="shared" si="37"/>
        <v>202502</v>
      </c>
      <c r="BL24" s="34">
        <f t="shared" si="40"/>
        <v>1</v>
      </c>
      <c r="BM24" s="34">
        <f t="shared" si="41"/>
        <v>1</v>
      </c>
      <c r="BN24" s="34" t="str">
        <f t="shared" si="38"/>
        <v>y</v>
      </c>
    </row>
    <row r="25" spans="2:67" s="28" customFormat="1" x14ac:dyDescent="0.3">
      <c r="B25" s="39"/>
      <c r="C25" s="68" t="s">
        <v>45</v>
      </c>
      <c r="D25" s="115" t="s">
        <v>7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6"/>
      <c r="S25" s="12">
        <v>45658</v>
      </c>
      <c r="T25" s="59">
        <v>45658</v>
      </c>
      <c r="U25" s="62" t="s">
        <v>65</v>
      </c>
      <c r="V25" s="65" t="s">
        <v>73</v>
      </c>
      <c r="X25" s="83"/>
      <c r="Y25" s="92" t="str">
        <f t="shared" si="39"/>
        <v>y</v>
      </c>
      <c r="Z25" s="93" t="str">
        <f t="shared" si="2"/>
        <v/>
      </c>
      <c r="AA25" s="93" t="str">
        <f t="shared" si="3"/>
        <v/>
      </c>
      <c r="AB25" s="93" t="str">
        <f t="shared" si="4"/>
        <v/>
      </c>
      <c r="AC25" s="93" t="str">
        <f t="shared" si="5"/>
        <v/>
      </c>
      <c r="AD25" s="93" t="str">
        <f t="shared" si="6"/>
        <v/>
      </c>
      <c r="AE25" s="93" t="str">
        <f t="shared" si="7"/>
        <v/>
      </c>
      <c r="AF25" s="93" t="str">
        <f t="shared" si="8"/>
        <v/>
      </c>
      <c r="AG25" s="93" t="str">
        <f t="shared" si="9"/>
        <v/>
      </c>
      <c r="AH25" s="93" t="str">
        <f t="shared" si="10"/>
        <v/>
      </c>
      <c r="AI25" s="93" t="str">
        <f t="shared" si="11"/>
        <v/>
      </c>
      <c r="AJ25" s="93" t="str">
        <f t="shared" si="12"/>
        <v/>
      </c>
      <c r="AK25" s="93" t="str">
        <f t="shared" si="13"/>
        <v/>
      </c>
      <c r="AL25" s="93" t="str">
        <f t="shared" si="14"/>
        <v/>
      </c>
      <c r="AM25" s="93" t="str">
        <f t="shared" si="15"/>
        <v/>
      </c>
      <c r="AN25" s="93" t="str">
        <f t="shared" si="16"/>
        <v/>
      </c>
      <c r="AO25" s="93" t="str">
        <f t="shared" si="17"/>
        <v/>
      </c>
      <c r="AP25" s="93" t="str">
        <f t="shared" si="18"/>
        <v/>
      </c>
      <c r="AQ25" s="93" t="str">
        <f t="shared" si="19"/>
        <v/>
      </c>
      <c r="AR25" s="93" t="str">
        <f t="shared" si="20"/>
        <v/>
      </c>
      <c r="AS25" s="93" t="str">
        <f t="shared" si="21"/>
        <v/>
      </c>
      <c r="AT25" s="93" t="str">
        <f t="shared" si="22"/>
        <v/>
      </c>
      <c r="AU25" s="93" t="str">
        <f t="shared" si="23"/>
        <v/>
      </c>
      <c r="AV25" s="93" t="str">
        <f t="shared" si="24"/>
        <v/>
      </c>
      <c r="AW25" s="93" t="str">
        <f t="shared" si="25"/>
        <v/>
      </c>
      <c r="AX25" s="93" t="str">
        <f t="shared" si="26"/>
        <v/>
      </c>
      <c r="AY25" s="93" t="str">
        <f t="shared" si="27"/>
        <v/>
      </c>
      <c r="AZ25" s="93" t="str">
        <f t="shared" si="28"/>
        <v/>
      </c>
      <c r="BA25" s="93" t="str">
        <f t="shared" si="29"/>
        <v/>
      </c>
      <c r="BB25" s="93" t="str">
        <f t="shared" si="30"/>
        <v/>
      </c>
      <c r="BC25" s="93" t="str">
        <f t="shared" si="31"/>
        <v/>
      </c>
      <c r="BD25" s="93" t="str">
        <f t="shared" si="32"/>
        <v/>
      </c>
      <c r="BE25" s="93" t="str">
        <f t="shared" si="33"/>
        <v/>
      </c>
      <c r="BF25" s="93" t="str">
        <f t="shared" si="34"/>
        <v/>
      </c>
      <c r="BG25" s="94" t="str">
        <f t="shared" si="35"/>
        <v/>
      </c>
      <c r="BH25" s="91"/>
      <c r="BJ25" s="38">
        <f t="shared" si="36"/>
        <v>202501</v>
      </c>
      <c r="BK25" s="38">
        <f t="shared" si="37"/>
        <v>202501</v>
      </c>
      <c r="BL25" s="34">
        <f t="shared" si="40"/>
        <v>1</v>
      </c>
      <c r="BM25" s="34">
        <f t="shared" si="41"/>
        <v>1</v>
      </c>
      <c r="BN25" s="34" t="str">
        <f t="shared" si="38"/>
        <v>y</v>
      </c>
    </row>
    <row r="26" spans="2:67" s="28" customFormat="1" x14ac:dyDescent="0.3">
      <c r="B26" s="39"/>
      <c r="C26" s="68" t="s">
        <v>45</v>
      </c>
      <c r="D26" s="115" t="s">
        <v>8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6"/>
      <c r="S26" s="12">
        <v>45717</v>
      </c>
      <c r="T26" s="60">
        <v>45931</v>
      </c>
      <c r="U26" s="63" t="s">
        <v>65</v>
      </c>
      <c r="V26" s="66" t="s">
        <v>73</v>
      </c>
      <c r="X26" s="83"/>
      <c r="Y26" s="92" t="str">
        <f t="shared" si="39"/>
        <v/>
      </c>
      <c r="Z26" s="93" t="str">
        <f t="shared" si="2"/>
        <v/>
      </c>
      <c r="AA26" s="93" t="str">
        <f t="shared" si="3"/>
        <v>y</v>
      </c>
      <c r="AB26" s="93" t="str">
        <f t="shared" si="4"/>
        <v>y</v>
      </c>
      <c r="AC26" s="93" t="str">
        <f t="shared" si="5"/>
        <v>y</v>
      </c>
      <c r="AD26" s="93" t="str">
        <f t="shared" si="6"/>
        <v>y</v>
      </c>
      <c r="AE26" s="93" t="str">
        <f t="shared" si="7"/>
        <v>y</v>
      </c>
      <c r="AF26" s="93" t="str">
        <f t="shared" si="8"/>
        <v>y</v>
      </c>
      <c r="AG26" s="93" t="str">
        <f t="shared" si="9"/>
        <v>y</v>
      </c>
      <c r="AH26" s="93" t="str">
        <f t="shared" si="10"/>
        <v>y</v>
      </c>
      <c r="AI26" s="93" t="str">
        <f t="shared" si="11"/>
        <v/>
      </c>
      <c r="AJ26" s="93" t="str">
        <f t="shared" si="12"/>
        <v/>
      </c>
      <c r="AK26" s="93" t="str">
        <f t="shared" si="13"/>
        <v/>
      </c>
      <c r="AL26" s="93" t="str">
        <f t="shared" si="14"/>
        <v/>
      </c>
      <c r="AM26" s="93" t="str">
        <f t="shared" si="15"/>
        <v/>
      </c>
      <c r="AN26" s="93" t="str">
        <f t="shared" si="16"/>
        <v/>
      </c>
      <c r="AO26" s="93" t="str">
        <f t="shared" si="17"/>
        <v/>
      </c>
      <c r="AP26" s="93" t="str">
        <f t="shared" si="18"/>
        <v/>
      </c>
      <c r="AQ26" s="93" t="str">
        <f t="shared" si="19"/>
        <v/>
      </c>
      <c r="AR26" s="93" t="str">
        <f t="shared" si="20"/>
        <v/>
      </c>
      <c r="AS26" s="93" t="str">
        <f t="shared" si="21"/>
        <v/>
      </c>
      <c r="AT26" s="93" t="str">
        <f t="shared" si="22"/>
        <v/>
      </c>
      <c r="AU26" s="93" t="str">
        <f t="shared" si="23"/>
        <v/>
      </c>
      <c r="AV26" s="93" t="str">
        <f t="shared" si="24"/>
        <v/>
      </c>
      <c r="AW26" s="93" t="str">
        <f t="shared" si="25"/>
        <v/>
      </c>
      <c r="AX26" s="93" t="str">
        <f t="shared" si="26"/>
        <v/>
      </c>
      <c r="AY26" s="93" t="str">
        <f t="shared" si="27"/>
        <v/>
      </c>
      <c r="AZ26" s="93" t="str">
        <f t="shared" si="28"/>
        <v/>
      </c>
      <c r="BA26" s="93" t="str">
        <f t="shared" si="29"/>
        <v/>
      </c>
      <c r="BB26" s="93" t="str">
        <f t="shared" si="30"/>
        <v/>
      </c>
      <c r="BC26" s="93" t="str">
        <f t="shared" si="31"/>
        <v/>
      </c>
      <c r="BD26" s="93" t="str">
        <f t="shared" si="32"/>
        <v/>
      </c>
      <c r="BE26" s="93" t="str">
        <f t="shared" si="33"/>
        <v/>
      </c>
      <c r="BF26" s="93" t="str">
        <f t="shared" si="34"/>
        <v/>
      </c>
      <c r="BG26" s="94" t="str">
        <f t="shared" si="35"/>
        <v/>
      </c>
      <c r="BH26" s="91"/>
      <c r="BJ26" s="38">
        <f t="shared" si="36"/>
        <v>202503</v>
      </c>
      <c r="BK26" s="38">
        <f t="shared" si="37"/>
        <v>202510</v>
      </c>
      <c r="BL26" s="34">
        <f t="shared" si="40"/>
        <v>1</v>
      </c>
      <c r="BM26" s="34">
        <f t="shared" si="41"/>
        <v>1</v>
      </c>
      <c r="BN26" s="34" t="str">
        <f t="shared" si="38"/>
        <v>y</v>
      </c>
    </row>
    <row r="27" spans="2:67" s="28" customFormat="1" x14ac:dyDescent="0.3">
      <c r="B27" s="39"/>
      <c r="C27" s="68" t="s">
        <v>45</v>
      </c>
      <c r="D27" s="115" t="s">
        <v>9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  <c r="S27" s="12">
        <v>45748</v>
      </c>
      <c r="T27" s="59">
        <v>45901</v>
      </c>
      <c r="U27" s="62" t="s">
        <v>65</v>
      </c>
      <c r="V27" s="65" t="s">
        <v>73</v>
      </c>
      <c r="X27" s="83"/>
      <c r="Y27" s="92" t="str">
        <f t="shared" si="39"/>
        <v/>
      </c>
      <c r="Z27" s="93" t="str">
        <f t="shared" si="2"/>
        <v/>
      </c>
      <c r="AA27" s="93" t="str">
        <f t="shared" si="3"/>
        <v/>
      </c>
      <c r="AB27" s="93" t="str">
        <f t="shared" si="4"/>
        <v>y</v>
      </c>
      <c r="AC27" s="93" t="str">
        <f t="shared" si="5"/>
        <v>y</v>
      </c>
      <c r="AD27" s="93" t="str">
        <f t="shared" si="6"/>
        <v>y</v>
      </c>
      <c r="AE27" s="93" t="str">
        <f t="shared" si="7"/>
        <v>y</v>
      </c>
      <c r="AF27" s="93" t="str">
        <f t="shared" si="8"/>
        <v>y</v>
      </c>
      <c r="AG27" s="93" t="str">
        <f t="shared" si="9"/>
        <v>y</v>
      </c>
      <c r="AH27" s="93" t="str">
        <f t="shared" si="10"/>
        <v/>
      </c>
      <c r="AI27" s="93" t="str">
        <f t="shared" si="11"/>
        <v/>
      </c>
      <c r="AJ27" s="93" t="str">
        <f t="shared" si="12"/>
        <v/>
      </c>
      <c r="AK27" s="93" t="str">
        <f t="shared" si="13"/>
        <v/>
      </c>
      <c r="AL27" s="93" t="str">
        <f t="shared" si="14"/>
        <v/>
      </c>
      <c r="AM27" s="93" t="str">
        <f t="shared" si="15"/>
        <v/>
      </c>
      <c r="AN27" s="93" t="str">
        <f t="shared" si="16"/>
        <v/>
      </c>
      <c r="AO27" s="93" t="str">
        <f t="shared" si="17"/>
        <v/>
      </c>
      <c r="AP27" s="93" t="str">
        <f t="shared" si="18"/>
        <v/>
      </c>
      <c r="AQ27" s="93" t="str">
        <f t="shared" si="19"/>
        <v/>
      </c>
      <c r="AR27" s="93" t="str">
        <f t="shared" si="20"/>
        <v/>
      </c>
      <c r="AS27" s="93" t="str">
        <f t="shared" si="21"/>
        <v/>
      </c>
      <c r="AT27" s="93" t="str">
        <f t="shared" si="22"/>
        <v/>
      </c>
      <c r="AU27" s="93" t="str">
        <f t="shared" si="23"/>
        <v/>
      </c>
      <c r="AV27" s="93" t="str">
        <f t="shared" si="24"/>
        <v/>
      </c>
      <c r="AW27" s="93" t="str">
        <f t="shared" si="25"/>
        <v/>
      </c>
      <c r="AX27" s="93" t="str">
        <f t="shared" si="26"/>
        <v/>
      </c>
      <c r="AY27" s="93" t="str">
        <f t="shared" si="27"/>
        <v/>
      </c>
      <c r="AZ27" s="93" t="str">
        <f t="shared" si="28"/>
        <v/>
      </c>
      <c r="BA27" s="93" t="str">
        <f t="shared" si="29"/>
        <v/>
      </c>
      <c r="BB27" s="93" t="str">
        <f t="shared" si="30"/>
        <v/>
      </c>
      <c r="BC27" s="93" t="str">
        <f t="shared" si="31"/>
        <v/>
      </c>
      <c r="BD27" s="93" t="str">
        <f t="shared" si="32"/>
        <v/>
      </c>
      <c r="BE27" s="93" t="str">
        <f t="shared" si="33"/>
        <v/>
      </c>
      <c r="BF27" s="93" t="str">
        <f t="shared" si="34"/>
        <v/>
      </c>
      <c r="BG27" s="94" t="str">
        <f t="shared" si="35"/>
        <v/>
      </c>
      <c r="BH27" s="91"/>
      <c r="BJ27" s="38">
        <f t="shared" si="36"/>
        <v>202504</v>
      </c>
      <c r="BK27" s="38">
        <f t="shared" si="37"/>
        <v>202509</v>
      </c>
      <c r="BL27" s="34">
        <f t="shared" si="40"/>
        <v>1</v>
      </c>
      <c r="BM27" s="34">
        <f t="shared" si="41"/>
        <v>1</v>
      </c>
      <c r="BN27" s="34" t="str">
        <f t="shared" si="38"/>
        <v>y</v>
      </c>
    </row>
    <row r="28" spans="2:67" s="28" customFormat="1" x14ac:dyDescent="0.3">
      <c r="B28" s="39"/>
      <c r="C28" s="68" t="s">
        <v>45</v>
      </c>
      <c r="D28" s="115" t="s">
        <v>10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6"/>
      <c r="S28" s="12">
        <v>45809</v>
      </c>
      <c r="T28" s="59">
        <v>45870</v>
      </c>
      <c r="U28" s="62" t="s">
        <v>65</v>
      </c>
      <c r="V28" s="65" t="s">
        <v>73</v>
      </c>
      <c r="X28" s="83"/>
      <c r="Y28" s="92" t="str">
        <f t="shared" si="39"/>
        <v/>
      </c>
      <c r="Z28" s="93" t="str">
        <f t="shared" si="2"/>
        <v/>
      </c>
      <c r="AA28" s="93" t="str">
        <f t="shared" si="3"/>
        <v/>
      </c>
      <c r="AB28" s="93" t="str">
        <f t="shared" si="4"/>
        <v/>
      </c>
      <c r="AC28" s="93" t="str">
        <f t="shared" si="5"/>
        <v/>
      </c>
      <c r="AD28" s="93" t="str">
        <f t="shared" si="6"/>
        <v>y</v>
      </c>
      <c r="AE28" s="93" t="str">
        <f t="shared" si="7"/>
        <v>y</v>
      </c>
      <c r="AF28" s="93" t="str">
        <f t="shared" si="8"/>
        <v>y</v>
      </c>
      <c r="AG28" s="93" t="str">
        <f t="shared" si="9"/>
        <v/>
      </c>
      <c r="AH28" s="93" t="str">
        <f t="shared" si="10"/>
        <v/>
      </c>
      <c r="AI28" s="93" t="str">
        <f t="shared" si="11"/>
        <v/>
      </c>
      <c r="AJ28" s="93" t="str">
        <f t="shared" si="12"/>
        <v/>
      </c>
      <c r="AK28" s="93" t="str">
        <f t="shared" si="13"/>
        <v/>
      </c>
      <c r="AL28" s="93" t="str">
        <f t="shared" si="14"/>
        <v/>
      </c>
      <c r="AM28" s="93" t="str">
        <f t="shared" si="15"/>
        <v/>
      </c>
      <c r="AN28" s="93" t="str">
        <f t="shared" si="16"/>
        <v/>
      </c>
      <c r="AO28" s="93" t="str">
        <f t="shared" si="17"/>
        <v/>
      </c>
      <c r="AP28" s="93" t="str">
        <f t="shared" si="18"/>
        <v/>
      </c>
      <c r="AQ28" s="93" t="str">
        <f t="shared" si="19"/>
        <v/>
      </c>
      <c r="AR28" s="93" t="str">
        <f t="shared" si="20"/>
        <v/>
      </c>
      <c r="AS28" s="93" t="str">
        <f t="shared" si="21"/>
        <v/>
      </c>
      <c r="AT28" s="93" t="str">
        <f t="shared" si="22"/>
        <v/>
      </c>
      <c r="AU28" s="93" t="str">
        <f t="shared" si="23"/>
        <v/>
      </c>
      <c r="AV28" s="93" t="str">
        <f t="shared" si="24"/>
        <v/>
      </c>
      <c r="AW28" s="93" t="str">
        <f t="shared" si="25"/>
        <v/>
      </c>
      <c r="AX28" s="93" t="str">
        <f t="shared" si="26"/>
        <v/>
      </c>
      <c r="AY28" s="93" t="str">
        <f t="shared" si="27"/>
        <v/>
      </c>
      <c r="AZ28" s="93" t="str">
        <f t="shared" si="28"/>
        <v/>
      </c>
      <c r="BA28" s="93" t="str">
        <f t="shared" si="29"/>
        <v/>
      </c>
      <c r="BB28" s="93" t="str">
        <f t="shared" si="30"/>
        <v/>
      </c>
      <c r="BC28" s="93" t="str">
        <f t="shared" si="31"/>
        <v/>
      </c>
      <c r="BD28" s="93" t="str">
        <f t="shared" si="32"/>
        <v/>
      </c>
      <c r="BE28" s="93" t="str">
        <f t="shared" si="33"/>
        <v/>
      </c>
      <c r="BF28" s="93" t="str">
        <f t="shared" si="34"/>
        <v/>
      </c>
      <c r="BG28" s="94" t="str">
        <f t="shared" si="35"/>
        <v/>
      </c>
      <c r="BH28" s="91"/>
      <c r="BJ28" s="38">
        <f t="shared" si="36"/>
        <v>202506</v>
      </c>
      <c r="BK28" s="38">
        <f t="shared" si="37"/>
        <v>202508</v>
      </c>
      <c r="BL28" s="34">
        <f t="shared" si="40"/>
        <v>1</v>
      </c>
      <c r="BM28" s="34">
        <f t="shared" si="41"/>
        <v>1</v>
      </c>
      <c r="BN28" s="34" t="str">
        <f t="shared" si="38"/>
        <v>y</v>
      </c>
    </row>
    <row r="29" spans="2:67" s="28" customFormat="1" x14ac:dyDescent="0.3">
      <c r="B29" s="39"/>
      <c r="C29" s="68" t="s">
        <v>45</v>
      </c>
      <c r="D29" s="115" t="s">
        <v>11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6"/>
      <c r="S29" s="12" t="s">
        <v>45</v>
      </c>
      <c r="T29" s="59" t="s">
        <v>45</v>
      </c>
      <c r="U29" s="62" t="s">
        <v>45</v>
      </c>
      <c r="V29" s="65" t="s">
        <v>73</v>
      </c>
      <c r="X29" s="83"/>
      <c r="Y29" s="92" t="str">
        <f t="shared" si="39"/>
        <v/>
      </c>
      <c r="Z29" s="93" t="str">
        <f t="shared" si="2"/>
        <v/>
      </c>
      <c r="AA29" s="93" t="str">
        <f t="shared" si="3"/>
        <v/>
      </c>
      <c r="AB29" s="93" t="str">
        <f t="shared" si="4"/>
        <v/>
      </c>
      <c r="AC29" s="93" t="str">
        <f t="shared" si="5"/>
        <v/>
      </c>
      <c r="AD29" s="93" t="str">
        <f t="shared" si="6"/>
        <v/>
      </c>
      <c r="AE29" s="93" t="str">
        <f t="shared" si="7"/>
        <v/>
      </c>
      <c r="AF29" s="93" t="str">
        <f t="shared" si="8"/>
        <v/>
      </c>
      <c r="AG29" s="93" t="str">
        <f t="shared" si="9"/>
        <v/>
      </c>
      <c r="AH29" s="93" t="str">
        <f t="shared" si="10"/>
        <v/>
      </c>
      <c r="AI29" s="93" t="str">
        <f t="shared" si="11"/>
        <v/>
      </c>
      <c r="AJ29" s="93" t="str">
        <f t="shared" si="12"/>
        <v/>
      </c>
      <c r="AK29" s="93" t="str">
        <f t="shared" si="13"/>
        <v/>
      </c>
      <c r="AL29" s="93" t="str">
        <f t="shared" si="14"/>
        <v/>
      </c>
      <c r="AM29" s="93" t="str">
        <f t="shared" si="15"/>
        <v/>
      </c>
      <c r="AN29" s="93" t="str">
        <f t="shared" si="16"/>
        <v/>
      </c>
      <c r="AO29" s="93" t="str">
        <f t="shared" si="17"/>
        <v/>
      </c>
      <c r="AP29" s="93" t="str">
        <f t="shared" si="18"/>
        <v/>
      </c>
      <c r="AQ29" s="93" t="str">
        <f t="shared" si="19"/>
        <v/>
      </c>
      <c r="AR29" s="93" t="str">
        <f t="shared" si="20"/>
        <v/>
      </c>
      <c r="AS29" s="93" t="str">
        <f t="shared" si="21"/>
        <v/>
      </c>
      <c r="AT29" s="93" t="str">
        <f t="shared" si="22"/>
        <v/>
      </c>
      <c r="AU29" s="93" t="str">
        <f t="shared" si="23"/>
        <v/>
      </c>
      <c r="AV29" s="93" t="str">
        <f t="shared" si="24"/>
        <v/>
      </c>
      <c r="AW29" s="93" t="str">
        <f t="shared" si="25"/>
        <v/>
      </c>
      <c r="AX29" s="93" t="str">
        <f t="shared" si="26"/>
        <v/>
      </c>
      <c r="AY29" s="93" t="str">
        <f t="shared" si="27"/>
        <v/>
      </c>
      <c r="AZ29" s="93" t="str">
        <f t="shared" si="28"/>
        <v/>
      </c>
      <c r="BA29" s="93" t="str">
        <f t="shared" si="29"/>
        <v/>
      </c>
      <c r="BB29" s="93" t="str">
        <f t="shared" si="30"/>
        <v/>
      </c>
      <c r="BC29" s="93" t="str">
        <f t="shared" si="31"/>
        <v/>
      </c>
      <c r="BD29" s="93" t="str">
        <f t="shared" si="32"/>
        <v/>
      </c>
      <c r="BE29" s="93" t="str">
        <f t="shared" si="33"/>
        <v/>
      </c>
      <c r="BF29" s="93" t="str">
        <f t="shared" si="34"/>
        <v/>
      </c>
      <c r="BG29" s="94" t="str">
        <f t="shared" si="35"/>
        <v/>
      </c>
      <c r="BH29" s="91"/>
      <c r="BJ29" s="38" t="str">
        <f t="shared" si="36"/>
        <v>—</v>
      </c>
      <c r="BK29" s="38" t="str">
        <f t="shared" si="37"/>
        <v>—</v>
      </c>
      <c r="BL29" s="34">
        <f t="shared" si="40"/>
        <v>0</v>
      </c>
      <c r="BM29" s="34">
        <f t="shared" si="41"/>
        <v>0</v>
      </c>
      <c r="BN29" s="34" t="str">
        <f t="shared" si="38"/>
        <v>z</v>
      </c>
    </row>
    <row r="30" spans="2:67" s="28" customFormat="1" x14ac:dyDescent="0.3">
      <c r="B30" s="39"/>
      <c r="C30" s="68" t="s">
        <v>45</v>
      </c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S30" s="42" t="s">
        <v>45</v>
      </c>
      <c r="T30" s="61" t="s">
        <v>45</v>
      </c>
      <c r="U30" s="53" t="s">
        <v>45</v>
      </c>
      <c r="V30" s="65" t="s">
        <v>73</v>
      </c>
      <c r="X30" s="83"/>
      <c r="Y30" s="95" t="str">
        <f t="shared" si="39"/>
        <v/>
      </c>
      <c r="Z30" s="96" t="str">
        <f t="shared" si="2"/>
        <v/>
      </c>
      <c r="AA30" s="96" t="str">
        <f t="shared" si="3"/>
        <v/>
      </c>
      <c r="AB30" s="96" t="str">
        <f t="shared" si="4"/>
        <v/>
      </c>
      <c r="AC30" s="96" t="str">
        <f t="shared" si="5"/>
        <v/>
      </c>
      <c r="AD30" s="96" t="str">
        <f t="shared" si="6"/>
        <v/>
      </c>
      <c r="AE30" s="96" t="str">
        <f t="shared" si="7"/>
        <v/>
      </c>
      <c r="AF30" s="96" t="str">
        <f t="shared" si="8"/>
        <v/>
      </c>
      <c r="AG30" s="96" t="str">
        <f t="shared" si="9"/>
        <v/>
      </c>
      <c r="AH30" s="96" t="str">
        <f t="shared" si="10"/>
        <v/>
      </c>
      <c r="AI30" s="96" t="str">
        <f t="shared" si="11"/>
        <v/>
      </c>
      <c r="AJ30" s="96" t="str">
        <f t="shared" si="12"/>
        <v/>
      </c>
      <c r="AK30" s="96" t="str">
        <f t="shared" si="13"/>
        <v/>
      </c>
      <c r="AL30" s="96" t="str">
        <f t="shared" si="14"/>
        <v/>
      </c>
      <c r="AM30" s="96" t="str">
        <f t="shared" si="15"/>
        <v/>
      </c>
      <c r="AN30" s="96" t="str">
        <f t="shared" si="16"/>
        <v/>
      </c>
      <c r="AO30" s="96" t="str">
        <f t="shared" si="17"/>
        <v/>
      </c>
      <c r="AP30" s="96" t="str">
        <f t="shared" si="18"/>
        <v/>
      </c>
      <c r="AQ30" s="96" t="str">
        <f t="shared" si="19"/>
        <v/>
      </c>
      <c r="AR30" s="96" t="str">
        <f t="shared" si="20"/>
        <v/>
      </c>
      <c r="AS30" s="96" t="str">
        <f t="shared" si="21"/>
        <v/>
      </c>
      <c r="AT30" s="96" t="str">
        <f t="shared" si="22"/>
        <v/>
      </c>
      <c r="AU30" s="96" t="str">
        <f t="shared" si="23"/>
        <v/>
      </c>
      <c r="AV30" s="96" t="str">
        <f t="shared" si="24"/>
        <v/>
      </c>
      <c r="AW30" s="96" t="str">
        <f t="shared" si="25"/>
        <v/>
      </c>
      <c r="AX30" s="96" t="str">
        <f t="shared" si="26"/>
        <v/>
      </c>
      <c r="AY30" s="96" t="str">
        <f t="shared" si="27"/>
        <v/>
      </c>
      <c r="AZ30" s="96" t="str">
        <f t="shared" si="28"/>
        <v/>
      </c>
      <c r="BA30" s="96" t="str">
        <f t="shared" si="29"/>
        <v/>
      </c>
      <c r="BB30" s="96" t="str">
        <f t="shared" si="30"/>
        <v/>
      </c>
      <c r="BC30" s="96" t="str">
        <f t="shared" si="31"/>
        <v/>
      </c>
      <c r="BD30" s="96" t="str">
        <f t="shared" si="32"/>
        <v/>
      </c>
      <c r="BE30" s="96" t="str">
        <f t="shared" si="33"/>
        <v/>
      </c>
      <c r="BF30" s="96" t="str">
        <f t="shared" si="34"/>
        <v/>
      </c>
      <c r="BG30" s="97" t="str">
        <f t="shared" si="35"/>
        <v/>
      </c>
      <c r="BH30" s="91"/>
      <c r="BJ30" s="38" t="str">
        <f t="shared" si="36"/>
        <v>—</v>
      </c>
      <c r="BK30" s="38" t="str">
        <f t="shared" si="37"/>
        <v>—</v>
      </c>
      <c r="BL30" s="34">
        <f t="shared" si="40"/>
        <v>0</v>
      </c>
      <c r="BM30" s="34">
        <f t="shared" si="41"/>
        <v>0</v>
      </c>
      <c r="BN30" s="34" t="str">
        <f t="shared" si="38"/>
        <v>z</v>
      </c>
    </row>
    <row r="31" spans="2:67" s="34" customFormat="1" ht="4.2" customHeight="1" thickBot="1" x14ac:dyDescent="0.35">
      <c r="B31" s="39"/>
      <c r="C31" s="30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4"/>
      <c r="S31" s="30"/>
      <c r="T31" s="43"/>
      <c r="U31" s="43"/>
      <c r="V31" s="67" t="s">
        <v>73</v>
      </c>
      <c r="X31" s="98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100"/>
    </row>
    <row r="32" spans="2:67" ht="4.2" customHeight="1" thickTop="1" thickBot="1" x14ac:dyDescent="0.35"/>
    <row r="33" spans="2:66" s="34" customFormat="1" ht="4.2" customHeight="1" thickTop="1" x14ac:dyDescent="0.3">
      <c r="B33" s="35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36"/>
      <c r="S33" s="35"/>
      <c r="T33" s="41"/>
      <c r="U33" s="41"/>
      <c r="V33" s="78" t="s">
        <v>73</v>
      </c>
      <c r="X33" s="80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2"/>
    </row>
    <row r="34" spans="2:66" s="34" customFormat="1" ht="18" customHeight="1" thickBot="1" x14ac:dyDescent="0.35">
      <c r="B34" s="119" t="s">
        <v>53</v>
      </c>
      <c r="C34" s="110"/>
      <c r="D34" s="111" t="s">
        <v>12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S34" s="40">
        <f>IFERROR(IF(MIN(S35:S44)=0,"—",MIN(S35:S44)),"")</f>
        <v>46023</v>
      </c>
      <c r="T34" s="57">
        <f>IFERROR(IF(MAX(T35:T44)=0,"—",MAX(T35:T44)),"—")</f>
        <v>46235</v>
      </c>
      <c r="U34" s="77" t="str">
        <f>IF(BN34=1,"abgeschlossen","—")</f>
        <v>—</v>
      </c>
      <c r="V34" s="79" t="s">
        <v>73</v>
      </c>
      <c r="X34" s="83"/>
      <c r="Y34" s="84" t="str">
        <f>IF(COUNTIF(Y35:Y44,"x")+COUNTIF(Y35:Y44,"y")&gt;0,$BN34,"")</f>
        <v/>
      </c>
      <c r="Z34" s="85" t="str">
        <f t="shared" ref="Z34" si="42">IF(COUNTIF(Z35:Z44,"x")+COUNTIF(Z35:Z44,"y")&gt;0,$BN34,"")</f>
        <v/>
      </c>
      <c r="AA34" s="85" t="str">
        <f t="shared" ref="AA34" si="43">IF(COUNTIF(AA35:AA44,"x")+COUNTIF(AA35:AA44,"y")&gt;0,$BN34,"")</f>
        <v/>
      </c>
      <c r="AB34" s="85" t="str">
        <f t="shared" ref="AB34" si="44">IF(COUNTIF(AB35:AB44,"x")+COUNTIF(AB35:AB44,"y")&gt;0,$BN34,"")</f>
        <v/>
      </c>
      <c r="AC34" s="85" t="str">
        <f t="shared" ref="AC34" si="45">IF(COUNTIF(AC35:AC44,"x")+COUNTIF(AC35:AC44,"y")&gt;0,$BN34,"")</f>
        <v/>
      </c>
      <c r="AD34" s="85" t="str">
        <f t="shared" ref="AD34" si="46">IF(COUNTIF(AD35:AD44,"x")+COUNTIF(AD35:AD44,"y")&gt;0,$BN34,"")</f>
        <v/>
      </c>
      <c r="AE34" s="85" t="str">
        <f t="shared" ref="AE34" si="47">IF(COUNTIF(AE35:AE44,"x")+COUNTIF(AE35:AE44,"y")&gt;0,$BN34,"")</f>
        <v/>
      </c>
      <c r="AF34" s="85" t="str">
        <f t="shared" ref="AF34" si="48">IF(COUNTIF(AF35:AF44,"x")+COUNTIF(AF35:AF44,"y")&gt;0,$BN34,"")</f>
        <v/>
      </c>
      <c r="AG34" s="85" t="str">
        <f t="shared" ref="AG34" si="49">IF(COUNTIF(AG35:AG44,"x")+COUNTIF(AG35:AG44,"y")&gt;0,$BN34,"")</f>
        <v/>
      </c>
      <c r="AH34" s="85" t="str">
        <f t="shared" ref="AH34" si="50">IF(COUNTIF(AH35:AH44,"x")+COUNTIF(AH35:AH44,"y")&gt;0,$BN34,"")</f>
        <v/>
      </c>
      <c r="AI34" s="85" t="str">
        <f t="shared" ref="AI34" si="51">IF(COUNTIF(AI35:AI44,"x")+COUNTIF(AI35:AI44,"y")&gt;0,$BN34,"")</f>
        <v/>
      </c>
      <c r="AJ34" s="85" t="str">
        <f t="shared" ref="AJ34" si="52">IF(COUNTIF(AJ35:AJ44,"x")+COUNTIF(AJ35:AJ44,"y")&gt;0,$BN34,"")</f>
        <v/>
      </c>
      <c r="AK34" s="85" t="str">
        <f t="shared" ref="AK34" si="53">IF(COUNTIF(AK35:AK44,"x")+COUNTIF(AK35:AK44,"y")&gt;0,$BN34,"")</f>
        <v>x</v>
      </c>
      <c r="AL34" s="85" t="str">
        <f t="shared" ref="AL34" si="54">IF(COUNTIF(AL35:AL44,"x")+COUNTIF(AL35:AL44,"y")&gt;0,$BN34,"")</f>
        <v>x</v>
      </c>
      <c r="AM34" s="85" t="str">
        <f t="shared" ref="AM34" si="55">IF(COUNTIF(AM35:AM44,"x")+COUNTIF(AM35:AM44,"y")&gt;0,$BN34,"")</f>
        <v>x</v>
      </c>
      <c r="AN34" s="85" t="str">
        <f t="shared" ref="AN34" si="56">IF(COUNTIF(AN35:AN44,"x")+COUNTIF(AN35:AN44,"y")&gt;0,$BN34,"")</f>
        <v>x</v>
      </c>
      <c r="AO34" s="85" t="str">
        <f t="shared" ref="AO34" si="57">IF(COUNTIF(AO35:AO44,"x")+COUNTIF(AO35:AO44,"y")&gt;0,$BN34,"")</f>
        <v>x</v>
      </c>
      <c r="AP34" s="85" t="str">
        <f t="shared" ref="AP34" si="58">IF(COUNTIF(AP35:AP44,"x")+COUNTIF(AP35:AP44,"y")&gt;0,$BN34,"")</f>
        <v>x</v>
      </c>
      <c r="AQ34" s="85" t="str">
        <f t="shared" ref="AQ34" si="59">IF(COUNTIF(AQ35:AQ44,"x")+COUNTIF(AQ35:AQ44,"y")&gt;0,$BN34,"")</f>
        <v>x</v>
      </c>
      <c r="AR34" s="85" t="str">
        <f t="shared" ref="AR34" si="60">IF(COUNTIF(AR35:AR44,"x")+COUNTIF(AR35:AR44,"y")&gt;0,$BN34,"")</f>
        <v>x</v>
      </c>
      <c r="AS34" s="85" t="str">
        <f t="shared" ref="AS34" si="61">IF(COUNTIF(AS35:AS44,"x")+COUNTIF(AS35:AS44,"y")&gt;0,$BN34,"")</f>
        <v/>
      </c>
      <c r="AT34" s="85" t="str">
        <f t="shared" ref="AT34" si="62">IF(COUNTIF(AT35:AT44,"x")+COUNTIF(AT35:AT44,"y")&gt;0,$BN34,"")</f>
        <v/>
      </c>
      <c r="AU34" s="85" t="str">
        <f t="shared" ref="AU34" si="63">IF(COUNTIF(AU35:AU44,"x")+COUNTIF(AU35:AU44,"y")&gt;0,$BN34,"")</f>
        <v/>
      </c>
      <c r="AV34" s="85" t="str">
        <f t="shared" ref="AV34" si="64">IF(COUNTIF(AV35:AV44,"x")+COUNTIF(AV35:AV44,"y")&gt;0,$BN34,"")</f>
        <v/>
      </c>
      <c r="AW34" s="85" t="str">
        <f t="shared" ref="AW34" si="65">IF(COUNTIF(AW35:AW44,"x")+COUNTIF(AW35:AW44,"y")&gt;0,$BN34,"")</f>
        <v/>
      </c>
      <c r="AX34" s="85" t="str">
        <f t="shared" ref="AX34" si="66">IF(COUNTIF(AX35:AX44,"x")+COUNTIF(AX35:AX44,"y")&gt;0,$BN34,"")</f>
        <v/>
      </c>
      <c r="AY34" s="85" t="str">
        <f t="shared" ref="AY34" si="67">IF(COUNTIF(AY35:AY44,"x")+COUNTIF(AY35:AY44,"y")&gt;0,$BN34,"")</f>
        <v/>
      </c>
      <c r="AZ34" s="85" t="str">
        <f t="shared" ref="AZ34" si="68">IF(COUNTIF(AZ35:AZ44,"x")+COUNTIF(AZ35:AZ44,"y")&gt;0,$BN34,"")</f>
        <v/>
      </c>
      <c r="BA34" s="85" t="str">
        <f t="shared" ref="BA34" si="69">IF(COUNTIF(BA35:BA44,"x")+COUNTIF(BA35:BA44,"y")&gt;0,$BN34,"")</f>
        <v/>
      </c>
      <c r="BB34" s="85" t="str">
        <f t="shared" ref="BB34" si="70">IF(COUNTIF(BB35:BB44,"x")+COUNTIF(BB35:BB44,"y")&gt;0,$BN34,"")</f>
        <v/>
      </c>
      <c r="BC34" s="85" t="str">
        <f t="shared" ref="BC34" si="71">IF(COUNTIF(BC35:BC44,"x")+COUNTIF(BC35:BC44,"y")&gt;0,$BN34,"")</f>
        <v/>
      </c>
      <c r="BD34" s="85" t="str">
        <f t="shared" ref="BD34" si="72">IF(COUNTIF(BD35:BD44,"x")+COUNTIF(BD35:BD44,"y")&gt;0,$BN34,"")</f>
        <v/>
      </c>
      <c r="BE34" s="85" t="str">
        <f t="shared" ref="BE34" si="73">IF(COUNTIF(BE35:BE44,"x")+COUNTIF(BE35:BE44,"y")&gt;0,$BN34,"")</f>
        <v/>
      </c>
      <c r="BF34" s="85" t="str">
        <f t="shared" ref="BF34" si="74">IF(COUNTIF(BF35:BF44,"x")+COUNTIF(BF35:BF44,"y")&gt;0,$BN34,"")</f>
        <v/>
      </c>
      <c r="BG34" s="86" t="str">
        <f t="shared" ref="BG34" si="75">IF(COUNTIF(BG35:BG44,"x")+COUNTIF(BG35:BG44,"y")&gt;0,$BN34,"")</f>
        <v/>
      </c>
      <c r="BH34" s="87"/>
      <c r="BL34" s="34">
        <f>SUM(BL35:BL44)</f>
        <v>6</v>
      </c>
      <c r="BM34" s="34">
        <f>SUM(BM35:BM44)</f>
        <v>0</v>
      </c>
      <c r="BN34" s="34" t="str">
        <f>IF(BL34=0,"z",IF(BM34=BL34,"y","x"))</f>
        <v>x</v>
      </c>
    </row>
    <row r="35" spans="2:66" s="28" customFormat="1" ht="15" thickTop="1" x14ac:dyDescent="0.3">
      <c r="B35" s="37"/>
      <c r="C35" s="68" t="s">
        <v>45</v>
      </c>
      <c r="D35" s="113" t="s">
        <v>13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4"/>
      <c r="S35" s="11">
        <v>46023</v>
      </c>
      <c r="T35" s="58">
        <v>46054</v>
      </c>
      <c r="U35" s="64" t="s">
        <v>63</v>
      </c>
      <c r="V35" s="65" t="s">
        <v>73</v>
      </c>
      <c r="X35" s="83"/>
      <c r="Y35" s="88" t="str">
        <f>IFERROR(IF(AND(BJ$4&gt;=$BJ35,BJ$4&lt;=$BK35),$BN35,""),"")</f>
        <v/>
      </c>
      <c r="Z35" s="89" t="str">
        <f t="shared" ref="Z35:Z44" si="76">IFERROR(IF(AND(BK$4&gt;=$BJ35,BK$4&lt;=$BK35),$BN35,""),"")</f>
        <v/>
      </c>
      <c r="AA35" s="89" t="str">
        <f t="shared" ref="AA35:AA44" si="77">IFERROR(IF(AND(BL$4&gt;=$BJ35,BL$4&lt;=$BK35),$BN35,""),"")</f>
        <v/>
      </c>
      <c r="AB35" s="89" t="str">
        <f t="shared" ref="AB35:AB44" si="78">IFERROR(IF(AND(BM$4&gt;=$BJ35,BM$4&lt;=$BK35),$BN35,""),"")</f>
        <v/>
      </c>
      <c r="AC35" s="89" t="str">
        <f t="shared" ref="AC35:AC44" si="79">IFERROR(IF(AND(BN$4&gt;=$BJ35,BN$4&lt;=$BK35),$BN35,""),"")</f>
        <v/>
      </c>
      <c r="AD35" s="89" t="str">
        <f t="shared" ref="AD35:AD44" si="80">IFERROR(IF(AND(BO$4&gt;=$BJ35,BO$4&lt;=$BK35),$BN35,""),"")</f>
        <v/>
      </c>
      <c r="AE35" s="89" t="str">
        <f t="shared" ref="AE35:AE44" si="81">IFERROR(IF(AND(BP$4&gt;=$BJ35,BP$4&lt;=$BK35),$BN35,""),"")</f>
        <v/>
      </c>
      <c r="AF35" s="89" t="str">
        <f t="shared" ref="AF35:AF44" si="82">IFERROR(IF(AND(BQ$4&gt;=$BJ35,BQ$4&lt;=$BK35),$BN35,""),"")</f>
        <v/>
      </c>
      <c r="AG35" s="89" t="str">
        <f t="shared" ref="AG35:AG44" si="83">IFERROR(IF(AND(BR$4&gt;=$BJ35,BR$4&lt;=$BK35),$BN35,""),"")</f>
        <v/>
      </c>
      <c r="AH35" s="89" t="str">
        <f t="shared" ref="AH35:AH44" si="84">IFERROR(IF(AND(BS$4&gt;=$BJ35,BS$4&lt;=$BK35),$BN35,""),"")</f>
        <v/>
      </c>
      <c r="AI35" s="89" t="str">
        <f t="shared" ref="AI35:AI44" si="85">IFERROR(IF(AND(BT$4&gt;=$BJ35,BT$4&lt;=$BK35),$BN35,""),"")</f>
        <v/>
      </c>
      <c r="AJ35" s="89" t="str">
        <f t="shared" ref="AJ35:AJ44" si="86">IFERROR(IF(AND(BU$4&gt;=$BJ35,BU$4&lt;=$BK35),$BN35,""),"")</f>
        <v/>
      </c>
      <c r="AK35" s="89" t="str">
        <f t="shared" ref="AK35:AK44" si="87">IFERROR(IF(AND(BV$4&gt;=$BJ35,BV$4&lt;=$BK35),$BN35,""),"")</f>
        <v>x</v>
      </c>
      <c r="AL35" s="89" t="str">
        <f t="shared" ref="AL35:AL44" si="88">IFERROR(IF(AND(BW$4&gt;=$BJ35,BW$4&lt;=$BK35),$BN35,""),"")</f>
        <v>x</v>
      </c>
      <c r="AM35" s="89" t="str">
        <f t="shared" ref="AM35:AM44" si="89">IFERROR(IF(AND(BX$4&gt;=$BJ35,BX$4&lt;=$BK35),$BN35,""),"")</f>
        <v/>
      </c>
      <c r="AN35" s="89" t="str">
        <f t="shared" ref="AN35:AN44" si="90">IFERROR(IF(AND(BY$4&gt;=$BJ35,BY$4&lt;=$BK35),$BN35,""),"")</f>
        <v/>
      </c>
      <c r="AO35" s="89" t="str">
        <f t="shared" ref="AO35:AO44" si="91">IFERROR(IF(AND(BZ$4&gt;=$BJ35,BZ$4&lt;=$BK35),$BN35,""),"")</f>
        <v/>
      </c>
      <c r="AP35" s="89" t="str">
        <f t="shared" ref="AP35:AP44" si="92">IFERROR(IF(AND(CA$4&gt;=$BJ35,CA$4&lt;=$BK35),$BN35,""),"")</f>
        <v/>
      </c>
      <c r="AQ35" s="89" t="str">
        <f t="shared" ref="AQ35:AQ44" si="93">IFERROR(IF(AND(CB$4&gt;=$BJ35,CB$4&lt;=$BK35),$BN35,""),"")</f>
        <v/>
      </c>
      <c r="AR35" s="89" t="str">
        <f t="shared" ref="AR35:AR44" si="94">IFERROR(IF(AND(CC$4&gt;=$BJ35,CC$4&lt;=$BK35),$BN35,""),"")</f>
        <v/>
      </c>
      <c r="AS35" s="89" t="str">
        <f t="shared" ref="AS35:AS44" si="95">IFERROR(IF(AND(CD$4&gt;=$BJ35,CD$4&lt;=$BK35),$BN35,""),"")</f>
        <v/>
      </c>
      <c r="AT35" s="89" t="str">
        <f t="shared" ref="AT35:AT44" si="96">IFERROR(IF(AND(CE$4&gt;=$BJ35,CE$4&lt;=$BK35),$BN35,""),"")</f>
        <v/>
      </c>
      <c r="AU35" s="89" t="str">
        <f t="shared" ref="AU35:AU44" si="97">IFERROR(IF(AND(CF$4&gt;=$BJ35,CF$4&lt;=$BK35),$BN35,""),"")</f>
        <v/>
      </c>
      <c r="AV35" s="89" t="str">
        <f t="shared" ref="AV35:AV44" si="98">IFERROR(IF(AND(CG$4&gt;=$BJ35,CG$4&lt;=$BK35),$BN35,""),"")</f>
        <v/>
      </c>
      <c r="AW35" s="89" t="str">
        <f t="shared" ref="AW35:AW44" si="99">IFERROR(IF(AND(CH$4&gt;=$BJ35,CH$4&lt;=$BK35),$BN35,""),"")</f>
        <v/>
      </c>
      <c r="AX35" s="89" t="str">
        <f t="shared" ref="AX35:AX44" si="100">IFERROR(IF(AND(CI$4&gt;=$BJ35,CI$4&lt;=$BK35),$BN35,""),"")</f>
        <v/>
      </c>
      <c r="AY35" s="89" t="str">
        <f t="shared" ref="AY35:AY44" si="101">IFERROR(IF(AND(CJ$4&gt;=$BJ35,CJ$4&lt;=$BK35),$BN35,""),"")</f>
        <v/>
      </c>
      <c r="AZ35" s="89" t="str">
        <f t="shared" ref="AZ35:AZ44" si="102">IFERROR(IF(AND(CK$4&gt;=$BJ35,CK$4&lt;=$BK35),$BN35,""),"")</f>
        <v/>
      </c>
      <c r="BA35" s="89" t="str">
        <f t="shared" ref="BA35:BA44" si="103">IFERROR(IF(AND(CL$4&gt;=$BJ35,CL$4&lt;=$BK35),$BN35,""),"")</f>
        <v/>
      </c>
      <c r="BB35" s="89" t="str">
        <f t="shared" ref="BB35:BB44" si="104">IFERROR(IF(AND(CM$4&gt;=$BJ35,CM$4&lt;=$BK35),$BN35,""),"")</f>
        <v/>
      </c>
      <c r="BC35" s="89" t="str">
        <f t="shared" ref="BC35:BC44" si="105">IFERROR(IF(AND(CN$4&gt;=$BJ35,CN$4&lt;=$BK35),$BN35,""),"")</f>
        <v/>
      </c>
      <c r="BD35" s="89" t="str">
        <f t="shared" ref="BD35:BD44" si="106">IFERROR(IF(AND(CO$4&gt;=$BJ35,CO$4&lt;=$BK35),$BN35,""),"")</f>
        <v/>
      </c>
      <c r="BE35" s="89" t="str">
        <f t="shared" ref="BE35:BE44" si="107">IFERROR(IF(AND(CP$4&gt;=$BJ35,CP$4&lt;=$BK35),$BN35,""),"")</f>
        <v/>
      </c>
      <c r="BF35" s="89" t="str">
        <f t="shared" ref="BF35:BF44" si="108">IFERROR(IF(AND(CQ$4&gt;=$BJ35,CQ$4&lt;=$BK35),$BN35,""),"")</f>
        <v/>
      </c>
      <c r="BG35" s="90" t="str">
        <f t="shared" ref="BG35:BG44" si="109">IFERROR(IF(AND(CR$4&gt;=$BJ35,CR$4&lt;=$BK35),$BN35,""),"")</f>
        <v/>
      </c>
      <c r="BH35" s="91"/>
      <c r="BJ35" s="38">
        <f t="shared" ref="BJ35:BJ44" si="110">IFERROR(YEAR(S35)*100+MONTH(S35),"—")</f>
        <v>202601</v>
      </c>
      <c r="BK35" s="38">
        <f t="shared" ref="BK35:BK44" si="111">IFERROR(YEAR(T35)*100+MONTH(T35),BJ35)</f>
        <v>202602</v>
      </c>
      <c r="BL35" s="34">
        <f>IF(S35&lt;&gt;"—",1,0)</f>
        <v>1</v>
      </c>
      <c r="BM35" s="34">
        <f>IF(U35="abgeschlossen",1,0)</f>
        <v>0</v>
      </c>
      <c r="BN35" s="34" t="str">
        <f t="shared" ref="BN35:BN44" si="112">IF(BL35=0,"z",IF(BM35=BL35,"y","x"))</f>
        <v>x</v>
      </c>
    </row>
    <row r="36" spans="2:66" s="28" customFormat="1" x14ac:dyDescent="0.3">
      <c r="B36" s="39"/>
      <c r="C36" s="68" t="s">
        <v>45</v>
      </c>
      <c r="D36" s="115" t="s">
        <v>14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  <c r="S36" s="12">
        <v>46082</v>
      </c>
      <c r="T36" s="59">
        <v>46113</v>
      </c>
      <c r="U36" s="62" t="s">
        <v>63</v>
      </c>
      <c r="V36" s="65" t="s">
        <v>73</v>
      </c>
      <c r="X36" s="83"/>
      <c r="Y36" s="92" t="str">
        <f t="shared" ref="Y36:Y44" si="113">IFERROR(IF(AND(BJ$4&gt;=$BJ36,BJ$4&lt;=$BK36),$BN36,""),"")</f>
        <v/>
      </c>
      <c r="Z36" s="93" t="str">
        <f t="shared" si="76"/>
        <v/>
      </c>
      <c r="AA36" s="93" t="str">
        <f t="shared" si="77"/>
        <v/>
      </c>
      <c r="AB36" s="93" t="str">
        <f t="shared" si="78"/>
        <v/>
      </c>
      <c r="AC36" s="93" t="str">
        <f t="shared" si="79"/>
        <v/>
      </c>
      <c r="AD36" s="93" t="str">
        <f t="shared" si="80"/>
        <v/>
      </c>
      <c r="AE36" s="93" t="str">
        <f t="shared" si="81"/>
        <v/>
      </c>
      <c r="AF36" s="93" t="str">
        <f t="shared" si="82"/>
        <v/>
      </c>
      <c r="AG36" s="93" t="str">
        <f t="shared" si="83"/>
        <v/>
      </c>
      <c r="AH36" s="93" t="str">
        <f t="shared" si="84"/>
        <v/>
      </c>
      <c r="AI36" s="93" t="str">
        <f t="shared" si="85"/>
        <v/>
      </c>
      <c r="AJ36" s="93" t="str">
        <f t="shared" si="86"/>
        <v/>
      </c>
      <c r="AK36" s="93" t="str">
        <f t="shared" si="87"/>
        <v/>
      </c>
      <c r="AL36" s="93" t="str">
        <f t="shared" si="88"/>
        <v/>
      </c>
      <c r="AM36" s="93" t="str">
        <f t="shared" si="89"/>
        <v>x</v>
      </c>
      <c r="AN36" s="93" t="str">
        <f t="shared" si="90"/>
        <v>x</v>
      </c>
      <c r="AO36" s="93" t="str">
        <f t="shared" si="91"/>
        <v/>
      </c>
      <c r="AP36" s="93" t="str">
        <f t="shared" si="92"/>
        <v/>
      </c>
      <c r="AQ36" s="93" t="str">
        <f t="shared" si="93"/>
        <v/>
      </c>
      <c r="AR36" s="93" t="str">
        <f t="shared" si="94"/>
        <v/>
      </c>
      <c r="AS36" s="93" t="str">
        <f t="shared" si="95"/>
        <v/>
      </c>
      <c r="AT36" s="93" t="str">
        <f t="shared" si="96"/>
        <v/>
      </c>
      <c r="AU36" s="93" t="str">
        <f t="shared" si="97"/>
        <v/>
      </c>
      <c r="AV36" s="93" t="str">
        <f t="shared" si="98"/>
        <v/>
      </c>
      <c r="AW36" s="93" t="str">
        <f t="shared" si="99"/>
        <v/>
      </c>
      <c r="AX36" s="93" t="str">
        <f t="shared" si="100"/>
        <v/>
      </c>
      <c r="AY36" s="93" t="str">
        <f t="shared" si="101"/>
        <v/>
      </c>
      <c r="AZ36" s="93" t="str">
        <f t="shared" si="102"/>
        <v/>
      </c>
      <c r="BA36" s="93" t="str">
        <f t="shared" si="103"/>
        <v/>
      </c>
      <c r="BB36" s="93" t="str">
        <f t="shared" si="104"/>
        <v/>
      </c>
      <c r="BC36" s="93" t="str">
        <f t="shared" si="105"/>
        <v/>
      </c>
      <c r="BD36" s="93" t="str">
        <f t="shared" si="106"/>
        <v/>
      </c>
      <c r="BE36" s="93" t="str">
        <f t="shared" si="107"/>
        <v/>
      </c>
      <c r="BF36" s="93" t="str">
        <f t="shared" si="108"/>
        <v/>
      </c>
      <c r="BG36" s="94" t="str">
        <f t="shared" si="109"/>
        <v/>
      </c>
      <c r="BH36" s="91"/>
      <c r="BJ36" s="38">
        <f t="shared" si="110"/>
        <v>202603</v>
      </c>
      <c r="BK36" s="38">
        <f t="shared" si="111"/>
        <v>202604</v>
      </c>
      <c r="BL36" s="34">
        <f t="shared" ref="BL36:BL44" si="114">IF(S36&lt;&gt;"—",1,0)</f>
        <v>1</v>
      </c>
      <c r="BM36" s="34">
        <f t="shared" ref="BM36:BM44" si="115">IF(U36="abgeschlossen",1,0)</f>
        <v>0</v>
      </c>
      <c r="BN36" s="34" t="str">
        <f t="shared" si="112"/>
        <v>x</v>
      </c>
    </row>
    <row r="37" spans="2:66" s="28" customFormat="1" x14ac:dyDescent="0.3">
      <c r="B37" s="39"/>
      <c r="C37" s="68" t="s">
        <v>45</v>
      </c>
      <c r="D37" s="115" t="s">
        <v>15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6"/>
      <c r="S37" s="12">
        <v>46113</v>
      </c>
      <c r="T37" s="59">
        <v>46113</v>
      </c>
      <c r="U37" s="62" t="s">
        <v>63</v>
      </c>
      <c r="V37" s="65" t="s">
        <v>73</v>
      </c>
      <c r="X37" s="83"/>
      <c r="Y37" s="92" t="str">
        <f t="shared" si="113"/>
        <v/>
      </c>
      <c r="Z37" s="93" t="str">
        <f t="shared" si="76"/>
        <v/>
      </c>
      <c r="AA37" s="93" t="str">
        <f t="shared" si="77"/>
        <v/>
      </c>
      <c r="AB37" s="93" t="str">
        <f t="shared" si="78"/>
        <v/>
      </c>
      <c r="AC37" s="93" t="str">
        <f t="shared" si="79"/>
        <v/>
      </c>
      <c r="AD37" s="93" t="str">
        <f t="shared" si="80"/>
        <v/>
      </c>
      <c r="AE37" s="93" t="str">
        <f t="shared" si="81"/>
        <v/>
      </c>
      <c r="AF37" s="93" t="str">
        <f t="shared" si="82"/>
        <v/>
      </c>
      <c r="AG37" s="93" t="str">
        <f t="shared" si="83"/>
        <v/>
      </c>
      <c r="AH37" s="93" t="str">
        <f t="shared" si="84"/>
        <v/>
      </c>
      <c r="AI37" s="93" t="str">
        <f t="shared" si="85"/>
        <v/>
      </c>
      <c r="AJ37" s="93" t="str">
        <f t="shared" si="86"/>
        <v/>
      </c>
      <c r="AK37" s="93" t="str">
        <f t="shared" si="87"/>
        <v/>
      </c>
      <c r="AL37" s="93" t="str">
        <f t="shared" si="88"/>
        <v/>
      </c>
      <c r="AM37" s="93" t="str">
        <f t="shared" si="89"/>
        <v/>
      </c>
      <c r="AN37" s="93" t="str">
        <f t="shared" si="90"/>
        <v>x</v>
      </c>
      <c r="AO37" s="93" t="str">
        <f t="shared" si="91"/>
        <v/>
      </c>
      <c r="AP37" s="93" t="str">
        <f t="shared" si="92"/>
        <v/>
      </c>
      <c r="AQ37" s="93" t="str">
        <f t="shared" si="93"/>
        <v/>
      </c>
      <c r="AR37" s="93" t="str">
        <f t="shared" si="94"/>
        <v/>
      </c>
      <c r="AS37" s="93" t="str">
        <f t="shared" si="95"/>
        <v/>
      </c>
      <c r="AT37" s="93" t="str">
        <f t="shared" si="96"/>
        <v/>
      </c>
      <c r="AU37" s="93" t="str">
        <f t="shared" si="97"/>
        <v/>
      </c>
      <c r="AV37" s="93" t="str">
        <f t="shared" si="98"/>
        <v/>
      </c>
      <c r="AW37" s="93" t="str">
        <f t="shared" si="99"/>
        <v/>
      </c>
      <c r="AX37" s="93" t="str">
        <f t="shared" si="100"/>
        <v/>
      </c>
      <c r="AY37" s="93" t="str">
        <f t="shared" si="101"/>
        <v/>
      </c>
      <c r="AZ37" s="93" t="str">
        <f t="shared" si="102"/>
        <v/>
      </c>
      <c r="BA37" s="93" t="str">
        <f t="shared" si="103"/>
        <v/>
      </c>
      <c r="BB37" s="93" t="str">
        <f t="shared" si="104"/>
        <v/>
      </c>
      <c r="BC37" s="93" t="str">
        <f t="shared" si="105"/>
        <v/>
      </c>
      <c r="BD37" s="93" t="str">
        <f t="shared" si="106"/>
        <v/>
      </c>
      <c r="BE37" s="93" t="str">
        <f t="shared" si="107"/>
        <v/>
      </c>
      <c r="BF37" s="93" t="str">
        <f t="shared" si="108"/>
        <v/>
      </c>
      <c r="BG37" s="94" t="str">
        <f t="shared" si="109"/>
        <v/>
      </c>
      <c r="BH37" s="91"/>
      <c r="BJ37" s="38">
        <f t="shared" si="110"/>
        <v>202604</v>
      </c>
      <c r="BK37" s="38">
        <f t="shared" si="111"/>
        <v>202604</v>
      </c>
      <c r="BL37" s="34">
        <f t="shared" si="114"/>
        <v>1</v>
      </c>
      <c r="BM37" s="34">
        <f t="shared" si="115"/>
        <v>0</v>
      </c>
      <c r="BN37" s="34" t="str">
        <f t="shared" si="112"/>
        <v>x</v>
      </c>
    </row>
    <row r="38" spans="2:66" s="28" customFormat="1" x14ac:dyDescent="0.3">
      <c r="B38" s="39"/>
      <c r="C38" s="68" t="s">
        <v>45</v>
      </c>
      <c r="D38" s="115" t="s">
        <v>16</v>
      </c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6"/>
      <c r="S38" s="12">
        <v>46143</v>
      </c>
      <c r="T38" s="59">
        <v>46143</v>
      </c>
      <c r="U38" s="62" t="s">
        <v>63</v>
      </c>
      <c r="V38" s="65" t="s">
        <v>73</v>
      </c>
      <c r="X38" s="83"/>
      <c r="Y38" s="92" t="str">
        <f t="shared" si="113"/>
        <v/>
      </c>
      <c r="Z38" s="93" t="str">
        <f t="shared" si="76"/>
        <v/>
      </c>
      <c r="AA38" s="93" t="str">
        <f t="shared" si="77"/>
        <v/>
      </c>
      <c r="AB38" s="93" t="str">
        <f t="shared" si="78"/>
        <v/>
      </c>
      <c r="AC38" s="93" t="str">
        <f t="shared" si="79"/>
        <v/>
      </c>
      <c r="AD38" s="93" t="str">
        <f t="shared" si="80"/>
        <v/>
      </c>
      <c r="AE38" s="93" t="str">
        <f t="shared" si="81"/>
        <v/>
      </c>
      <c r="AF38" s="93" t="str">
        <f t="shared" si="82"/>
        <v/>
      </c>
      <c r="AG38" s="93" t="str">
        <f t="shared" si="83"/>
        <v/>
      </c>
      <c r="AH38" s="93" t="str">
        <f t="shared" si="84"/>
        <v/>
      </c>
      <c r="AI38" s="93" t="str">
        <f t="shared" si="85"/>
        <v/>
      </c>
      <c r="AJ38" s="93" t="str">
        <f t="shared" si="86"/>
        <v/>
      </c>
      <c r="AK38" s="93" t="str">
        <f t="shared" si="87"/>
        <v/>
      </c>
      <c r="AL38" s="93" t="str">
        <f t="shared" si="88"/>
        <v/>
      </c>
      <c r="AM38" s="93" t="str">
        <f t="shared" si="89"/>
        <v/>
      </c>
      <c r="AN38" s="93" t="str">
        <f t="shared" si="90"/>
        <v/>
      </c>
      <c r="AO38" s="93" t="str">
        <f t="shared" si="91"/>
        <v>x</v>
      </c>
      <c r="AP38" s="93" t="str">
        <f t="shared" si="92"/>
        <v/>
      </c>
      <c r="AQ38" s="93" t="str">
        <f t="shared" si="93"/>
        <v/>
      </c>
      <c r="AR38" s="93" t="str">
        <f t="shared" si="94"/>
        <v/>
      </c>
      <c r="AS38" s="93" t="str">
        <f t="shared" si="95"/>
        <v/>
      </c>
      <c r="AT38" s="93" t="str">
        <f t="shared" si="96"/>
        <v/>
      </c>
      <c r="AU38" s="93" t="str">
        <f t="shared" si="97"/>
        <v/>
      </c>
      <c r="AV38" s="93" t="str">
        <f t="shared" si="98"/>
        <v/>
      </c>
      <c r="AW38" s="93" t="str">
        <f t="shared" si="99"/>
        <v/>
      </c>
      <c r="AX38" s="93" t="str">
        <f t="shared" si="100"/>
        <v/>
      </c>
      <c r="AY38" s="93" t="str">
        <f t="shared" si="101"/>
        <v/>
      </c>
      <c r="AZ38" s="93" t="str">
        <f t="shared" si="102"/>
        <v/>
      </c>
      <c r="BA38" s="93" t="str">
        <f t="shared" si="103"/>
        <v/>
      </c>
      <c r="BB38" s="93" t="str">
        <f t="shared" si="104"/>
        <v/>
      </c>
      <c r="BC38" s="93" t="str">
        <f t="shared" si="105"/>
        <v/>
      </c>
      <c r="BD38" s="93" t="str">
        <f t="shared" si="106"/>
        <v/>
      </c>
      <c r="BE38" s="93" t="str">
        <f t="shared" si="107"/>
        <v/>
      </c>
      <c r="BF38" s="93" t="str">
        <f t="shared" si="108"/>
        <v/>
      </c>
      <c r="BG38" s="94" t="str">
        <f t="shared" si="109"/>
        <v/>
      </c>
      <c r="BH38" s="91"/>
      <c r="BJ38" s="38">
        <f t="shared" si="110"/>
        <v>202605</v>
      </c>
      <c r="BK38" s="38">
        <f t="shared" si="111"/>
        <v>202605</v>
      </c>
      <c r="BL38" s="34">
        <f t="shared" si="114"/>
        <v>1</v>
      </c>
      <c r="BM38" s="34">
        <f t="shared" si="115"/>
        <v>0</v>
      </c>
      <c r="BN38" s="34" t="str">
        <f t="shared" si="112"/>
        <v>x</v>
      </c>
    </row>
    <row r="39" spans="2:66" s="28" customFormat="1" x14ac:dyDescent="0.3">
      <c r="B39" s="39"/>
      <c r="C39" s="68" t="s">
        <v>45</v>
      </c>
      <c r="D39" s="115" t="s">
        <v>17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6"/>
      <c r="S39" s="12">
        <v>46204</v>
      </c>
      <c r="T39" s="59">
        <v>46235</v>
      </c>
      <c r="U39" s="62" t="s">
        <v>63</v>
      </c>
      <c r="V39" s="65" t="s">
        <v>73</v>
      </c>
      <c r="X39" s="83"/>
      <c r="Y39" s="92" t="str">
        <f t="shared" si="113"/>
        <v/>
      </c>
      <c r="Z39" s="93" t="str">
        <f t="shared" si="76"/>
        <v/>
      </c>
      <c r="AA39" s="93" t="str">
        <f t="shared" si="77"/>
        <v/>
      </c>
      <c r="AB39" s="93" t="str">
        <f t="shared" si="78"/>
        <v/>
      </c>
      <c r="AC39" s="93" t="str">
        <f t="shared" si="79"/>
        <v/>
      </c>
      <c r="AD39" s="93" t="str">
        <f t="shared" si="80"/>
        <v/>
      </c>
      <c r="AE39" s="93" t="str">
        <f t="shared" si="81"/>
        <v/>
      </c>
      <c r="AF39" s="93" t="str">
        <f t="shared" si="82"/>
        <v/>
      </c>
      <c r="AG39" s="93" t="str">
        <f t="shared" si="83"/>
        <v/>
      </c>
      <c r="AH39" s="93" t="str">
        <f t="shared" si="84"/>
        <v/>
      </c>
      <c r="AI39" s="93" t="str">
        <f t="shared" si="85"/>
        <v/>
      </c>
      <c r="AJ39" s="93" t="str">
        <f t="shared" si="86"/>
        <v/>
      </c>
      <c r="AK39" s="93" t="str">
        <f t="shared" si="87"/>
        <v/>
      </c>
      <c r="AL39" s="93" t="str">
        <f t="shared" si="88"/>
        <v/>
      </c>
      <c r="AM39" s="93" t="str">
        <f t="shared" si="89"/>
        <v/>
      </c>
      <c r="AN39" s="93" t="str">
        <f t="shared" si="90"/>
        <v/>
      </c>
      <c r="AO39" s="93" t="str">
        <f t="shared" si="91"/>
        <v/>
      </c>
      <c r="AP39" s="93" t="str">
        <f t="shared" si="92"/>
        <v/>
      </c>
      <c r="AQ39" s="93" t="str">
        <f t="shared" si="93"/>
        <v>x</v>
      </c>
      <c r="AR39" s="93" t="str">
        <f t="shared" si="94"/>
        <v>x</v>
      </c>
      <c r="AS39" s="93" t="str">
        <f t="shared" si="95"/>
        <v/>
      </c>
      <c r="AT39" s="93" t="str">
        <f t="shared" si="96"/>
        <v/>
      </c>
      <c r="AU39" s="93" t="str">
        <f t="shared" si="97"/>
        <v/>
      </c>
      <c r="AV39" s="93" t="str">
        <f t="shared" si="98"/>
        <v/>
      </c>
      <c r="AW39" s="93" t="str">
        <f t="shared" si="99"/>
        <v/>
      </c>
      <c r="AX39" s="93" t="str">
        <f t="shared" si="100"/>
        <v/>
      </c>
      <c r="AY39" s="93" t="str">
        <f t="shared" si="101"/>
        <v/>
      </c>
      <c r="AZ39" s="93" t="str">
        <f t="shared" si="102"/>
        <v/>
      </c>
      <c r="BA39" s="93" t="str">
        <f t="shared" si="103"/>
        <v/>
      </c>
      <c r="BB39" s="93" t="str">
        <f t="shared" si="104"/>
        <v/>
      </c>
      <c r="BC39" s="93" t="str">
        <f t="shared" si="105"/>
        <v/>
      </c>
      <c r="BD39" s="93" t="str">
        <f t="shared" si="106"/>
        <v/>
      </c>
      <c r="BE39" s="93" t="str">
        <f t="shared" si="107"/>
        <v/>
      </c>
      <c r="BF39" s="93" t="str">
        <f t="shared" si="108"/>
        <v/>
      </c>
      <c r="BG39" s="94" t="str">
        <f t="shared" si="109"/>
        <v/>
      </c>
      <c r="BH39" s="91"/>
      <c r="BJ39" s="38">
        <f t="shared" si="110"/>
        <v>202607</v>
      </c>
      <c r="BK39" s="38">
        <f t="shared" si="111"/>
        <v>202608</v>
      </c>
      <c r="BL39" s="34">
        <f t="shared" si="114"/>
        <v>1</v>
      </c>
      <c r="BM39" s="34">
        <f t="shared" si="115"/>
        <v>0</v>
      </c>
      <c r="BN39" s="34" t="str">
        <f t="shared" si="112"/>
        <v>x</v>
      </c>
    </row>
    <row r="40" spans="2:66" s="28" customFormat="1" x14ac:dyDescent="0.3">
      <c r="B40" s="39"/>
      <c r="C40" s="68" t="s">
        <v>45</v>
      </c>
      <c r="D40" s="115" t="s">
        <v>18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6"/>
      <c r="S40" s="12">
        <v>46174</v>
      </c>
      <c r="T40" s="60">
        <v>46235</v>
      </c>
      <c r="U40" s="63" t="s">
        <v>63</v>
      </c>
      <c r="V40" s="66" t="s">
        <v>73</v>
      </c>
      <c r="X40" s="83"/>
      <c r="Y40" s="92" t="str">
        <f t="shared" si="113"/>
        <v/>
      </c>
      <c r="Z40" s="93" t="str">
        <f t="shared" si="76"/>
        <v/>
      </c>
      <c r="AA40" s="93" t="str">
        <f t="shared" si="77"/>
        <v/>
      </c>
      <c r="AB40" s="93" t="str">
        <f t="shared" si="78"/>
        <v/>
      </c>
      <c r="AC40" s="93" t="str">
        <f t="shared" si="79"/>
        <v/>
      </c>
      <c r="AD40" s="93" t="str">
        <f t="shared" si="80"/>
        <v/>
      </c>
      <c r="AE40" s="93" t="str">
        <f t="shared" si="81"/>
        <v/>
      </c>
      <c r="AF40" s="93" t="str">
        <f t="shared" si="82"/>
        <v/>
      </c>
      <c r="AG40" s="93" t="str">
        <f t="shared" si="83"/>
        <v/>
      </c>
      <c r="AH40" s="93" t="str">
        <f t="shared" si="84"/>
        <v/>
      </c>
      <c r="AI40" s="93" t="str">
        <f t="shared" si="85"/>
        <v/>
      </c>
      <c r="AJ40" s="93" t="str">
        <f t="shared" si="86"/>
        <v/>
      </c>
      <c r="AK40" s="93" t="str">
        <f t="shared" si="87"/>
        <v/>
      </c>
      <c r="AL40" s="93" t="str">
        <f t="shared" si="88"/>
        <v/>
      </c>
      <c r="AM40" s="93" t="str">
        <f t="shared" si="89"/>
        <v/>
      </c>
      <c r="AN40" s="93" t="str">
        <f t="shared" si="90"/>
        <v/>
      </c>
      <c r="AO40" s="93" t="str">
        <f t="shared" si="91"/>
        <v/>
      </c>
      <c r="AP40" s="93" t="str">
        <f t="shared" si="92"/>
        <v>x</v>
      </c>
      <c r="AQ40" s="93" t="str">
        <f t="shared" si="93"/>
        <v>x</v>
      </c>
      <c r="AR40" s="93" t="str">
        <f t="shared" si="94"/>
        <v>x</v>
      </c>
      <c r="AS40" s="93" t="str">
        <f t="shared" si="95"/>
        <v/>
      </c>
      <c r="AT40" s="93" t="str">
        <f t="shared" si="96"/>
        <v/>
      </c>
      <c r="AU40" s="93" t="str">
        <f t="shared" si="97"/>
        <v/>
      </c>
      <c r="AV40" s="93" t="str">
        <f t="shared" si="98"/>
        <v/>
      </c>
      <c r="AW40" s="93" t="str">
        <f t="shared" si="99"/>
        <v/>
      </c>
      <c r="AX40" s="93" t="str">
        <f t="shared" si="100"/>
        <v/>
      </c>
      <c r="AY40" s="93" t="str">
        <f t="shared" si="101"/>
        <v/>
      </c>
      <c r="AZ40" s="93" t="str">
        <f t="shared" si="102"/>
        <v/>
      </c>
      <c r="BA40" s="93" t="str">
        <f t="shared" si="103"/>
        <v/>
      </c>
      <c r="BB40" s="93" t="str">
        <f t="shared" si="104"/>
        <v/>
      </c>
      <c r="BC40" s="93" t="str">
        <f t="shared" si="105"/>
        <v/>
      </c>
      <c r="BD40" s="93" t="str">
        <f t="shared" si="106"/>
        <v/>
      </c>
      <c r="BE40" s="93" t="str">
        <f t="shared" si="107"/>
        <v/>
      </c>
      <c r="BF40" s="93" t="str">
        <f t="shared" si="108"/>
        <v/>
      </c>
      <c r="BG40" s="94" t="str">
        <f t="shared" si="109"/>
        <v/>
      </c>
      <c r="BH40" s="91"/>
      <c r="BJ40" s="38">
        <f t="shared" si="110"/>
        <v>202606</v>
      </c>
      <c r="BK40" s="38">
        <f t="shared" si="111"/>
        <v>202608</v>
      </c>
      <c r="BL40" s="34">
        <f t="shared" si="114"/>
        <v>1</v>
      </c>
      <c r="BM40" s="34">
        <f t="shared" si="115"/>
        <v>0</v>
      </c>
      <c r="BN40" s="34" t="str">
        <f t="shared" si="112"/>
        <v>x</v>
      </c>
    </row>
    <row r="41" spans="2:66" s="28" customFormat="1" x14ac:dyDescent="0.3">
      <c r="B41" s="39"/>
      <c r="C41" s="68" t="s">
        <v>45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6"/>
      <c r="S41" s="12" t="s">
        <v>45</v>
      </c>
      <c r="T41" s="59" t="s">
        <v>45</v>
      </c>
      <c r="U41" s="62" t="s">
        <v>45</v>
      </c>
      <c r="V41" s="65" t="s">
        <v>73</v>
      </c>
      <c r="X41" s="83"/>
      <c r="Y41" s="92" t="str">
        <f t="shared" si="113"/>
        <v/>
      </c>
      <c r="Z41" s="93" t="str">
        <f t="shared" si="76"/>
        <v/>
      </c>
      <c r="AA41" s="93" t="str">
        <f t="shared" si="77"/>
        <v/>
      </c>
      <c r="AB41" s="93" t="str">
        <f t="shared" si="78"/>
        <v/>
      </c>
      <c r="AC41" s="93" t="str">
        <f t="shared" si="79"/>
        <v/>
      </c>
      <c r="AD41" s="93" t="str">
        <f t="shared" si="80"/>
        <v/>
      </c>
      <c r="AE41" s="93" t="str">
        <f t="shared" si="81"/>
        <v/>
      </c>
      <c r="AF41" s="93" t="str">
        <f t="shared" si="82"/>
        <v/>
      </c>
      <c r="AG41" s="93" t="str">
        <f t="shared" si="83"/>
        <v/>
      </c>
      <c r="AH41" s="93" t="str">
        <f t="shared" si="84"/>
        <v/>
      </c>
      <c r="AI41" s="93" t="str">
        <f t="shared" si="85"/>
        <v/>
      </c>
      <c r="AJ41" s="93" t="str">
        <f t="shared" si="86"/>
        <v/>
      </c>
      <c r="AK41" s="93" t="str">
        <f t="shared" si="87"/>
        <v/>
      </c>
      <c r="AL41" s="93" t="str">
        <f t="shared" si="88"/>
        <v/>
      </c>
      <c r="AM41" s="93" t="str">
        <f t="shared" si="89"/>
        <v/>
      </c>
      <c r="AN41" s="93" t="str">
        <f t="shared" si="90"/>
        <v/>
      </c>
      <c r="AO41" s="93" t="str">
        <f t="shared" si="91"/>
        <v/>
      </c>
      <c r="AP41" s="93" t="str">
        <f t="shared" si="92"/>
        <v/>
      </c>
      <c r="AQ41" s="93" t="str">
        <f t="shared" si="93"/>
        <v/>
      </c>
      <c r="AR41" s="93" t="str">
        <f t="shared" si="94"/>
        <v/>
      </c>
      <c r="AS41" s="93" t="str">
        <f t="shared" si="95"/>
        <v/>
      </c>
      <c r="AT41" s="93" t="str">
        <f t="shared" si="96"/>
        <v/>
      </c>
      <c r="AU41" s="93" t="str">
        <f t="shared" si="97"/>
        <v/>
      </c>
      <c r="AV41" s="93" t="str">
        <f t="shared" si="98"/>
        <v/>
      </c>
      <c r="AW41" s="93" t="str">
        <f t="shared" si="99"/>
        <v/>
      </c>
      <c r="AX41" s="93" t="str">
        <f t="shared" si="100"/>
        <v/>
      </c>
      <c r="AY41" s="93" t="str">
        <f t="shared" si="101"/>
        <v/>
      </c>
      <c r="AZ41" s="93" t="str">
        <f t="shared" si="102"/>
        <v/>
      </c>
      <c r="BA41" s="93" t="str">
        <f t="shared" si="103"/>
        <v/>
      </c>
      <c r="BB41" s="93" t="str">
        <f t="shared" si="104"/>
        <v/>
      </c>
      <c r="BC41" s="93" t="str">
        <f t="shared" si="105"/>
        <v/>
      </c>
      <c r="BD41" s="93" t="str">
        <f t="shared" si="106"/>
        <v/>
      </c>
      <c r="BE41" s="93" t="str">
        <f t="shared" si="107"/>
        <v/>
      </c>
      <c r="BF41" s="93" t="str">
        <f t="shared" si="108"/>
        <v/>
      </c>
      <c r="BG41" s="94" t="str">
        <f t="shared" si="109"/>
        <v/>
      </c>
      <c r="BH41" s="91"/>
      <c r="BJ41" s="38" t="str">
        <f t="shared" si="110"/>
        <v>—</v>
      </c>
      <c r="BK41" s="38" t="str">
        <f t="shared" si="111"/>
        <v>—</v>
      </c>
      <c r="BL41" s="34">
        <f t="shared" si="114"/>
        <v>0</v>
      </c>
      <c r="BM41" s="34">
        <f t="shared" si="115"/>
        <v>0</v>
      </c>
      <c r="BN41" s="34" t="str">
        <f t="shared" si="112"/>
        <v>z</v>
      </c>
    </row>
    <row r="42" spans="2:66" s="28" customFormat="1" x14ac:dyDescent="0.3">
      <c r="B42" s="39"/>
      <c r="C42" s="68" t="s">
        <v>45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  <c r="S42" s="12" t="s">
        <v>45</v>
      </c>
      <c r="T42" s="59" t="s">
        <v>45</v>
      </c>
      <c r="U42" s="62" t="s">
        <v>45</v>
      </c>
      <c r="V42" s="65" t="s">
        <v>73</v>
      </c>
      <c r="X42" s="83"/>
      <c r="Y42" s="92" t="str">
        <f t="shared" si="113"/>
        <v/>
      </c>
      <c r="Z42" s="93" t="str">
        <f t="shared" si="76"/>
        <v/>
      </c>
      <c r="AA42" s="93" t="str">
        <f t="shared" si="77"/>
        <v/>
      </c>
      <c r="AB42" s="93" t="str">
        <f t="shared" si="78"/>
        <v/>
      </c>
      <c r="AC42" s="93" t="str">
        <f t="shared" si="79"/>
        <v/>
      </c>
      <c r="AD42" s="93" t="str">
        <f t="shared" si="80"/>
        <v/>
      </c>
      <c r="AE42" s="93" t="str">
        <f t="shared" si="81"/>
        <v/>
      </c>
      <c r="AF42" s="93" t="str">
        <f t="shared" si="82"/>
        <v/>
      </c>
      <c r="AG42" s="93" t="str">
        <f t="shared" si="83"/>
        <v/>
      </c>
      <c r="AH42" s="93" t="str">
        <f t="shared" si="84"/>
        <v/>
      </c>
      <c r="AI42" s="93" t="str">
        <f t="shared" si="85"/>
        <v/>
      </c>
      <c r="AJ42" s="93" t="str">
        <f t="shared" si="86"/>
        <v/>
      </c>
      <c r="AK42" s="93" t="str">
        <f t="shared" si="87"/>
        <v/>
      </c>
      <c r="AL42" s="93" t="str">
        <f t="shared" si="88"/>
        <v/>
      </c>
      <c r="AM42" s="93" t="str">
        <f t="shared" si="89"/>
        <v/>
      </c>
      <c r="AN42" s="93" t="str">
        <f t="shared" si="90"/>
        <v/>
      </c>
      <c r="AO42" s="93" t="str">
        <f t="shared" si="91"/>
        <v/>
      </c>
      <c r="AP42" s="93" t="str">
        <f t="shared" si="92"/>
        <v/>
      </c>
      <c r="AQ42" s="93" t="str">
        <f t="shared" si="93"/>
        <v/>
      </c>
      <c r="AR42" s="93" t="str">
        <f t="shared" si="94"/>
        <v/>
      </c>
      <c r="AS42" s="93" t="str">
        <f t="shared" si="95"/>
        <v/>
      </c>
      <c r="AT42" s="93" t="str">
        <f t="shared" si="96"/>
        <v/>
      </c>
      <c r="AU42" s="93" t="str">
        <f t="shared" si="97"/>
        <v/>
      </c>
      <c r="AV42" s="93" t="str">
        <f t="shared" si="98"/>
        <v/>
      </c>
      <c r="AW42" s="93" t="str">
        <f t="shared" si="99"/>
        <v/>
      </c>
      <c r="AX42" s="93" t="str">
        <f t="shared" si="100"/>
        <v/>
      </c>
      <c r="AY42" s="93" t="str">
        <f t="shared" si="101"/>
        <v/>
      </c>
      <c r="AZ42" s="93" t="str">
        <f t="shared" si="102"/>
        <v/>
      </c>
      <c r="BA42" s="93" t="str">
        <f t="shared" si="103"/>
        <v/>
      </c>
      <c r="BB42" s="93" t="str">
        <f t="shared" si="104"/>
        <v/>
      </c>
      <c r="BC42" s="93" t="str">
        <f t="shared" si="105"/>
        <v/>
      </c>
      <c r="BD42" s="93" t="str">
        <f t="shared" si="106"/>
        <v/>
      </c>
      <c r="BE42" s="93" t="str">
        <f t="shared" si="107"/>
        <v/>
      </c>
      <c r="BF42" s="93" t="str">
        <f t="shared" si="108"/>
        <v/>
      </c>
      <c r="BG42" s="94" t="str">
        <f t="shared" si="109"/>
        <v/>
      </c>
      <c r="BH42" s="91"/>
      <c r="BJ42" s="38" t="str">
        <f t="shared" si="110"/>
        <v>—</v>
      </c>
      <c r="BK42" s="38" t="str">
        <f t="shared" si="111"/>
        <v>—</v>
      </c>
      <c r="BL42" s="34">
        <f t="shared" si="114"/>
        <v>0</v>
      </c>
      <c r="BM42" s="34">
        <f t="shared" si="115"/>
        <v>0</v>
      </c>
      <c r="BN42" s="34" t="str">
        <f t="shared" si="112"/>
        <v>z</v>
      </c>
    </row>
    <row r="43" spans="2:66" s="28" customFormat="1" x14ac:dyDescent="0.3">
      <c r="B43" s="39"/>
      <c r="C43" s="68" t="s">
        <v>45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6"/>
      <c r="S43" s="12" t="s">
        <v>45</v>
      </c>
      <c r="T43" s="59" t="s">
        <v>45</v>
      </c>
      <c r="U43" s="62" t="s">
        <v>45</v>
      </c>
      <c r="V43" s="65" t="s">
        <v>73</v>
      </c>
      <c r="X43" s="83"/>
      <c r="Y43" s="92" t="str">
        <f t="shared" si="113"/>
        <v/>
      </c>
      <c r="Z43" s="93" t="str">
        <f t="shared" si="76"/>
        <v/>
      </c>
      <c r="AA43" s="93" t="str">
        <f t="shared" si="77"/>
        <v/>
      </c>
      <c r="AB43" s="93" t="str">
        <f t="shared" si="78"/>
        <v/>
      </c>
      <c r="AC43" s="93" t="str">
        <f t="shared" si="79"/>
        <v/>
      </c>
      <c r="AD43" s="93" t="str">
        <f t="shared" si="80"/>
        <v/>
      </c>
      <c r="AE43" s="93" t="str">
        <f t="shared" si="81"/>
        <v/>
      </c>
      <c r="AF43" s="93" t="str">
        <f t="shared" si="82"/>
        <v/>
      </c>
      <c r="AG43" s="93" t="str">
        <f t="shared" si="83"/>
        <v/>
      </c>
      <c r="AH43" s="93" t="str">
        <f t="shared" si="84"/>
        <v/>
      </c>
      <c r="AI43" s="93" t="str">
        <f t="shared" si="85"/>
        <v/>
      </c>
      <c r="AJ43" s="93" t="str">
        <f t="shared" si="86"/>
        <v/>
      </c>
      <c r="AK43" s="93" t="str">
        <f t="shared" si="87"/>
        <v/>
      </c>
      <c r="AL43" s="93" t="str">
        <f t="shared" si="88"/>
        <v/>
      </c>
      <c r="AM43" s="93" t="str">
        <f t="shared" si="89"/>
        <v/>
      </c>
      <c r="AN43" s="93" t="str">
        <f t="shared" si="90"/>
        <v/>
      </c>
      <c r="AO43" s="93" t="str">
        <f t="shared" si="91"/>
        <v/>
      </c>
      <c r="AP43" s="93" t="str">
        <f t="shared" si="92"/>
        <v/>
      </c>
      <c r="AQ43" s="93" t="str">
        <f t="shared" si="93"/>
        <v/>
      </c>
      <c r="AR43" s="93" t="str">
        <f t="shared" si="94"/>
        <v/>
      </c>
      <c r="AS43" s="93" t="str">
        <f t="shared" si="95"/>
        <v/>
      </c>
      <c r="AT43" s="93" t="str">
        <f t="shared" si="96"/>
        <v/>
      </c>
      <c r="AU43" s="93" t="str">
        <f t="shared" si="97"/>
        <v/>
      </c>
      <c r="AV43" s="93" t="str">
        <f t="shared" si="98"/>
        <v/>
      </c>
      <c r="AW43" s="93" t="str">
        <f t="shared" si="99"/>
        <v/>
      </c>
      <c r="AX43" s="93" t="str">
        <f t="shared" si="100"/>
        <v/>
      </c>
      <c r="AY43" s="93" t="str">
        <f t="shared" si="101"/>
        <v/>
      </c>
      <c r="AZ43" s="93" t="str">
        <f t="shared" si="102"/>
        <v/>
      </c>
      <c r="BA43" s="93" t="str">
        <f t="shared" si="103"/>
        <v/>
      </c>
      <c r="BB43" s="93" t="str">
        <f t="shared" si="104"/>
        <v/>
      </c>
      <c r="BC43" s="93" t="str">
        <f t="shared" si="105"/>
        <v/>
      </c>
      <c r="BD43" s="93" t="str">
        <f t="shared" si="106"/>
        <v/>
      </c>
      <c r="BE43" s="93" t="str">
        <f t="shared" si="107"/>
        <v/>
      </c>
      <c r="BF43" s="93" t="str">
        <f t="shared" si="108"/>
        <v/>
      </c>
      <c r="BG43" s="94" t="str">
        <f t="shared" si="109"/>
        <v/>
      </c>
      <c r="BH43" s="91"/>
      <c r="BJ43" s="38" t="str">
        <f t="shared" si="110"/>
        <v>—</v>
      </c>
      <c r="BK43" s="38" t="str">
        <f t="shared" si="111"/>
        <v>—</v>
      </c>
      <c r="BL43" s="34">
        <f t="shared" si="114"/>
        <v>0</v>
      </c>
      <c r="BM43" s="34">
        <f t="shared" si="115"/>
        <v>0</v>
      </c>
      <c r="BN43" s="34" t="str">
        <f t="shared" si="112"/>
        <v>z</v>
      </c>
    </row>
    <row r="44" spans="2:66" s="28" customFormat="1" x14ac:dyDescent="0.3">
      <c r="B44" s="39"/>
      <c r="C44" s="68" t="s">
        <v>45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8"/>
      <c r="S44" s="42" t="s">
        <v>45</v>
      </c>
      <c r="T44" s="61" t="s">
        <v>45</v>
      </c>
      <c r="U44" s="53" t="s">
        <v>45</v>
      </c>
      <c r="V44" s="65" t="s">
        <v>73</v>
      </c>
      <c r="X44" s="83"/>
      <c r="Y44" s="95" t="str">
        <f t="shared" si="113"/>
        <v/>
      </c>
      <c r="Z44" s="96" t="str">
        <f t="shared" si="76"/>
        <v/>
      </c>
      <c r="AA44" s="96" t="str">
        <f t="shared" si="77"/>
        <v/>
      </c>
      <c r="AB44" s="96" t="str">
        <f t="shared" si="78"/>
        <v/>
      </c>
      <c r="AC44" s="96" t="str">
        <f t="shared" si="79"/>
        <v/>
      </c>
      <c r="AD44" s="96" t="str">
        <f t="shared" si="80"/>
        <v/>
      </c>
      <c r="AE44" s="96" t="str">
        <f t="shared" si="81"/>
        <v/>
      </c>
      <c r="AF44" s="96" t="str">
        <f t="shared" si="82"/>
        <v/>
      </c>
      <c r="AG44" s="96" t="str">
        <f t="shared" si="83"/>
        <v/>
      </c>
      <c r="AH44" s="96" t="str">
        <f t="shared" si="84"/>
        <v/>
      </c>
      <c r="AI44" s="96" t="str">
        <f t="shared" si="85"/>
        <v/>
      </c>
      <c r="AJ44" s="96" t="str">
        <f t="shared" si="86"/>
        <v/>
      </c>
      <c r="AK44" s="96" t="str">
        <f t="shared" si="87"/>
        <v/>
      </c>
      <c r="AL44" s="96" t="str">
        <f t="shared" si="88"/>
        <v/>
      </c>
      <c r="AM44" s="96" t="str">
        <f t="shared" si="89"/>
        <v/>
      </c>
      <c r="AN44" s="96" t="str">
        <f t="shared" si="90"/>
        <v/>
      </c>
      <c r="AO44" s="96" t="str">
        <f t="shared" si="91"/>
        <v/>
      </c>
      <c r="AP44" s="96" t="str">
        <f t="shared" si="92"/>
        <v/>
      </c>
      <c r="AQ44" s="96" t="str">
        <f t="shared" si="93"/>
        <v/>
      </c>
      <c r="AR44" s="96" t="str">
        <f t="shared" si="94"/>
        <v/>
      </c>
      <c r="AS44" s="96" t="str">
        <f t="shared" si="95"/>
        <v/>
      </c>
      <c r="AT44" s="96" t="str">
        <f t="shared" si="96"/>
        <v/>
      </c>
      <c r="AU44" s="96" t="str">
        <f t="shared" si="97"/>
        <v/>
      </c>
      <c r="AV44" s="96" t="str">
        <f t="shared" si="98"/>
        <v/>
      </c>
      <c r="AW44" s="96" t="str">
        <f t="shared" si="99"/>
        <v/>
      </c>
      <c r="AX44" s="96" t="str">
        <f t="shared" si="100"/>
        <v/>
      </c>
      <c r="AY44" s="96" t="str">
        <f t="shared" si="101"/>
        <v/>
      </c>
      <c r="AZ44" s="96" t="str">
        <f t="shared" si="102"/>
        <v/>
      </c>
      <c r="BA44" s="96" t="str">
        <f t="shared" si="103"/>
        <v/>
      </c>
      <c r="BB44" s="96" t="str">
        <f t="shared" si="104"/>
        <v/>
      </c>
      <c r="BC44" s="96" t="str">
        <f t="shared" si="105"/>
        <v/>
      </c>
      <c r="BD44" s="96" t="str">
        <f t="shared" si="106"/>
        <v/>
      </c>
      <c r="BE44" s="96" t="str">
        <f t="shared" si="107"/>
        <v/>
      </c>
      <c r="BF44" s="96" t="str">
        <f t="shared" si="108"/>
        <v/>
      </c>
      <c r="BG44" s="97" t="str">
        <f t="shared" si="109"/>
        <v/>
      </c>
      <c r="BH44" s="91"/>
      <c r="BJ44" s="38" t="str">
        <f t="shared" si="110"/>
        <v>—</v>
      </c>
      <c r="BK44" s="38" t="str">
        <f t="shared" si="111"/>
        <v>—</v>
      </c>
      <c r="BL44" s="34">
        <f t="shared" si="114"/>
        <v>0</v>
      </c>
      <c r="BM44" s="34">
        <f t="shared" si="115"/>
        <v>0</v>
      </c>
      <c r="BN44" s="34" t="str">
        <f t="shared" si="112"/>
        <v>z</v>
      </c>
    </row>
    <row r="45" spans="2:66" s="34" customFormat="1" ht="4.2" customHeight="1" thickBot="1" x14ac:dyDescent="0.35">
      <c r="B45" s="39"/>
      <c r="C45" s="30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4"/>
      <c r="S45" s="30"/>
      <c r="T45" s="43"/>
      <c r="U45" s="43"/>
      <c r="V45" s="67" t="s">
        <v>73</v>
      </c>
      <c r="X45" s="98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100"/>
    </row>
    <row r="46" spans="2:66" ht="4.2" customHeight="1" thickTop="1" thickBot="1" x14ac:dyDescent="0.35"/>
    <row r="47" spans="2:66" s="34" customFormat="1" ht="4.2" customHeight="1" thickTop="1" x14ac:dyDescent="0.3">
      <c r="B47" s="35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36"/>
      <c r="S47" s="35"/>
      <c r="T47" s="41"/>
      <c r="U47" s="41"/>
      <c r="V47" s="78" t="s">
        <v>73</v>
      </c>
      <c r="X47" s="80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2"/>
    </row>
    <row r="48" spans="2:66" s="34" customFormat="1" ht="18" customHeight="1" thickBot="1" x14ac:dyDescent="0.35">
      <c r="B48" s="109" t="s">
        <v>54</v>
      </c>
      <c r="C48" s="110"/>
      <c r="D48" s="111" t="s">
        <v>19</v>
      </c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2"/>
      <c r="S48" s="40">
        <f>IFERROR(IF(MIN(S49:S58)=0,"—",MIN(S49:S58)),"")</f>
        <v>46235</v>
      </c>
      <c r="T48" s="57">
        <f>IFERROR(IF(MAX(T49:T58)=0,"—",MAX(T49:T58)),"—")</f>
        <v>46327</v>
      </c>
      <c r="U48" s="77" t="str">
        <f>IF(BN48=1,"abgeschlossen","—")</f>
        <v>—</v>
      </c>
      <c r="V48" s="79" t="s">
        <v>73</v>
      </c>
      <c r="X48" s="83"/>
      <c r="Y48" s="84" t="str">
        <f>IF(COUNTIF(Y49:Y58,"x")+COUNTIF(Y49:Y58,"y")&gt;0,$BN48,"")</f>
        <v/>
      </c>
      <c r="Z48" s="85" t="str">
        <f t="shared" ref="Z48" si="116">IF(COUNTIF(Z49:Z58,"x")+COUNTIF(Z49:Z58,"y")&gt;0,$BN48,"")</f>
        <v/>
      </c>
      <c r="AA48" s="85" t="str">
        <f t="shared" ref="AA48" si="117">IF(COUNTIF(AA49:AA58,"x")+COUNTIF(AA49:AA58,"y")&gt;0,$BN48,"")</f>
        <v/>
      </c>
      <c r="AB48" s="85" t="str">
        <f t="shared" ref="AB48" si="118">IF(COUNTIF(AB49:AB58,"x")+COUNTIF(AB49:AB58,"y")&gt;0,$BN48,"")</f>
        <v/>
      </c>
      <c r="AC48" s="85" t="str">
        <f t="shared" ref="AC48" si="119">IF(COUNTIF(AC49:AC58,"x")+COUNTIF(AC49:AC58,"y")&gt;0,$BN48,"")</f>
        <v/>
      </c>
      <c r="AD48" s="85" t="str">
        <f t="shared" ref="AD48" si="120">IF(COUNTIF(AD49:AD58,"x")+COUNTIF(AD49:AD58,"y")&gt;0,$BN48,"")</f>
        <v/>
      </c>
      <c r="AE48" s="85" t="str">
        <f t="shared" ref="AE48" si="121">IF(COUNTIF(AE49:AE58,"x")+COUNTIF(AE49:AE58,"y")&gt;0,$BN48,"")</f>
        <v/>
      </c>
      <c r="AF48" s="85" t="str">
        <f t="shared" ref="AF48" si="122">IF(COUNTIF(AF49:AF58,"x")+COUNTIF(AF49:AF58,"y")&gt;0,$BN48,"")</f>
        <v/>
      </c>
      <c r="AG48" s="85" t="str">
        <f t="shared" ref="AG48" si="123">IF(COUNTIF(AG49:AG58,"x")+COUNTIF(AG49:AG58,"y")&gt;0,$BN48,"")</f>
        <v/>
      </c>
      <c r="AH48" s="85" t="str">
        <f t="shared" ref="AH48" si="124">IF(COUNTIF(AH49:AH58,"x")+COUNTIF(AH49:AH58,"y")&gt;0,$BN48,"")</f>
        <v/>
      </c>
      <c r="AI48" s="85" t="str">
        <f t="shared" ref="AI48" si="125">IF(COUNTIF(AI49:AI58,"x")+COUNTIF(AI49:AI58,"y")&gt;0,$BN48,"")</f>
        <v/>
      </c>
      <c r="AJ48" s="85" t="str">
        <f t="shared" ref="AJ48" si="126">IF(COUNTIF(AJ49:AJ58,"x")+COUNTIF(AJ49:AJ58,"y")&gt;0,$BN48,"")</f>
        <v/>
      </c>
      <c r="AK48" s="85" t="str">
        <f t="shared" ref="AK48" si="127">IF(COUNTIF(AK49:AK58,"x")+COUNTIF(AK49:AK58,"y")&gt;0,$BN48,"")</f>
        <v/>
      </c>
      <c r="AL48" s="85" t="str">
        <f t="shared" ref="AL48" si="128">IF(COUNTIF(AL49:AL58,"x")+COUNTIF(AL49:AL58,"y")&gt;0,$BN48,"")</f>
        <v/>
      </c>
      <c r="AM48" s="85" t="str">
        <f t="shared" ref="AM48" si="129">IF(COUNTIF(AM49:AM58,"x")+COUNTIF(AM49:AM58,"y")&gt;0,$BN48,"")</f>
        <v/>
      </c>
      <c r="AN48" s="85" t="str">
        <f t="shared" ref="AN48" si="130">IF(COUNTIF(AN49:AN58,"x")+COUNTIF(AN49:AN58,"y")&gt;0,$BN48,"")</f>
        <v/>
      </c>
      <c r="AO48" s="85" t="str">
        <f t="shared" ref="AO48" si="131">IF(COUNTIF(AO49:AO58,"x")+COUNTIF(AO49:AO58,"y")&gt;0,$BN48,"")</f>
        <v/>
      </c>
      <c r="AP48" s="85" t="str">
        <f t="shared" ref="AP48" si="132">IF(COUNTIF(AP49:AP58,"x")+COUNTIF(AP49:AP58,"y")&gt;0,$BN48,"")</f>
        <v/>
      </c>
      <c r="AQ48" s="85" t="str">
        <f t="shared" ref="AQ48" si="133">IF(COUNTIF(AQ49:AQ58,"x")+COUNTIF(AQ49:AQ58,"y")&gt;0,$BN48,"")</f>
        <v/>
      </c>
      <c r="AR48" s="85" t="str">
        <f t="shared" ref="AR48" si="134">IF(COUNTIF(AR49:AR58,"x")+COUNTIF(AR49:AR58,"y")&gt;0,$BN48,"")</f>
        <v>x</v>
      </c>
      <c r="AS48" s="85" t="str">
        <f t="shared" ref="AS48" si="135">IF(COUNTIF(AS49:AS58,"x")+COUNTIF(AS49:AS58,"y")&gt;0,$BN48,"")</f>
        <v>x</v>
      </c>
      <c r="AT48" s="85" t="str">
        <f t="shared" ref="AT48" si="136">IF(COUNTIF(AT49:AT58,"x")+COUNTIF(AT49:AT58,"y")&gt;0,$BN48,"")</f>
        <v>x</v>
      </c>
      <c r="AU48" s="85" t="str">
        <f t="shared" ref="AU48" si="137">IF(COUNTIF(AU49:AU58,"x")+COUNTIF(AU49:AU58,"y")&gt;0,$BN48,"")</f>
        <v>x</v>
      </c>
      <c r="AV48" s="85" t="str">
        <f t="shared" ref="AV48" si="138">IF(COUNTIF(AV49:AV58,"x")+COUNTIF(AV49:AV58,"y")&gt;0,$BN48,"")</f>
        <v/>
      </c>
      <c r="AW48" s="85" t="str">
        <f t="shared" ref="AW48" si="139">IF(COUNTIF(AW49:AW58,"x")+COUNTIF(AW49:AW58,"y")&gt;0,$BN48,"")</f>
        <v/>
      </c>
      <c r="AX48" s="85" t="str">
        <f t="shared" ref="AX48" si="140">IF(COUNTIF(AX49:AX58,"x")+COUNTIF(AX49:AX58,"y")&gt;0,$BN48,"")</f>
        <v/>
      </c>
      <c r="AY48" s="85" t="str">
        <f t="shared" ref="AY48" si="141">IF(COUNTIF(AY49:AY58,"x")+COUNTIF(AY49:AY58,"y")&gt;0,$BN48,"")</f>
        <v/>
      </c>
      <c r="AZ48" s="85" t="str">
        <f t="shared" ref="AZ48" si="142">IF(COUNTIF(AZ49:AZ58,"x")+COUNTIF(AZ49:AZ58,"y")&gt;0,$BN48,"")</f>
        <v/>
      </c>
      <c r="BA48" s="85" t="str">
        <f t="shared" ref="BA48" si="143">IF(COUNTIF(BA49:BA58,"x")+COUNTIF(BA49:BA58,"y")&gt;0,$BN48,"")</f>
        <v/>
      </c>
      <c r="BB48" s="85" t="str">
        <f t="shared" ref="BB48" si="144">IF(COUNTIF(BB49:BB58,"x")+COUNTIF(BB49:BB58,"y")&gt;0,$BN48,"")</f>
        <v/>
      </c>
      <c r="BC48" s="85" t="str">
        <f t="shared" ref="BC48" si="145">IF(COUNTIF(BC49:BC58,"x")+COUNTIF(BC49:BC58,"y")&gt;0,$BN48,"")</f>
        <v/>
      </c>
      <c r="BD48" s="85" t="str">
        <f t="shared" ref="BD48" si="146">IF(COUNTIF(BD49:BD58,"x")+COUNTIF(BD49:BD58,"y")&gt;0,$BN48,"")</f>
        <v/>
      </c>
      <c r="BE48" s="85" t="str">
        <f t="shared" ref="BE48" si="147">IF(COUNTIF(BE49:BE58,"x")+COUNTIF(BE49:BE58,"y")&gt;0,$BN48,"")</f>
        <v/>
      </c>
      <c r="BF48" s="85" t="str">
        <f t="shared" ref="BF48" si="148">IF(COUNTIF(BF49:BF58,"x")+COUNTIF(BF49:BF58,"y")&gt;0,$BN48,"")</f>
        <v/>
      </c>
      <c r="BG48" s="86" t="str">
        <f t="shared" ref="BG48" si="149">IF(COUNTIF(BG49:BG58,"x")+COUNTIF(BG49:BG58,"y")&gt;0,$BN48,"")</f>
        <v/>
      </c>
      <c r="BH48" s="87"/>
      <c r="BL48" s="34">
        <f>SUM(BL49:BL58)</f>
        <v>4</v>
      </c>
      <c r="BM48" s="34">
        <f>SUM(BM49:BM58)</f>
        <v>0</v>
      </c>
      <c r="BN48" s="34" t="str">
        <f>IF(BL48=0,"z",IF(BM48=BL48,"y","x"))</f>
        <v>x</v>
      </c>
    </row>
    <row r="49" spans="2:66" s="28" customFormat="1" ht="15" thickTop="1" x14ac:dyDescent="0.3">
      <c r="B49" s="37"/>
      <c r="C49" s="68" t="s">
        <v>45</v>
      </c>
      <c r="D49" s="113" t="s">
        <v>20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4"/>
      <c r="S49" s="11">
        <v>46235</v>
      </c>
      <c r="T49" s="58">
        <v>46266</v>
      </c>
      <c r="U49" s="64" t="s">
        <v>63</v>
      </c>
      <c r="V49" s="65" t="s">
        <v>73</v>
      </c>
      <c r="X49" s="83"/>
      <c r="Y49" s="88" t="str">
        <f>IFERROR(IF(AND(BJ$4&gt;=$BJ49,BJ$4&lt;=$BK49),$BN49,""),"")</f>
        <v/>
      </c>
      <c r="Z49" s="89" t="str">
        <f t="shared" ref="Z49:Z58" si="150">IFERROR(IF(AND(BK$4&gt;=$BJ49,BK$4&lt;=$BK49),$BN49,""),"")</f>
        <v/>
      </c>
      <c r="AA49" s="89" t="str">
        <f t="shared" ref="AA49:AA58" si="151">IFERROR(IF(AND(BL$4&gt;=$BJ49,BL$4&lt;=$BK49),$BN49,""),"")</f>
        <v/>
      </c>
      <c r="AB49" s="89" t="str">
        <f t="shared" ref="AB49:AB58" si="152">IFERROR(IF(AND(BM$4&gt;=$BJ49,BM$4&lt;=$BK49),$BN49,""),"")</f>
        <v/>
      </c>
      <c r="AC49" s="89" t="str">
        <f t="shared" ref="AC49:AC58" si="153">IFERROR(IF(AND(BN$4&gt;=$BJ49,BN$4&lt;=$BK49),$BN49,""),"")</f>
        <v/>
      </c>
      <c r="AD49" s="89" t="str">
        <f t="shared" ref="AD49:AD58" si="154">IFERROR(IF(AND(BO$4&gt;=$BJ49,BO$4&lt;=$BK49),$BN49,""),"")</f>
        <v/>
      </c>
      <c r="AE49" s="89" t="str">
        <f t="shared" ref="AE49:AE58" si="155">IFERROR(IF(AND(BP$4&gt;=$BJ49,BP$4&lt;=$BK49),$BN49,""),"")</f>
        <v/>
      </c>
      <c r="AF49" s="89" t="str">
        <f t="shared" ref="AF49:AF58" si="156">IFERROR(IF(AND(BQ$4&gt;=$BJ49,BQ$4&lt;=$BK49),$BN49,""),"")</f>
        <v/>
      </c>
      <c r="AG49" s="89" t="str">
        <f t="shared" ref="AG49:AG58" si="157">IFERROR(IF(AND(BR$4&gt;=$BJ49,BR$4&lt;=$BK49),$BN49,""),"")</f>
        <v/>
      </c>
      <c r="AH49" s="89" t="str">
        <f t="shared" ref="AH49:AH58" si="158">IFERROR(IF(AND(BS$4&gt;=$BJ49,BS$4&lt;=$BK49),$BN49,""),"")</f>
        <v/>
      </c>
      <c r="AI49" s="89" t="str">
        <f t="shared" ref="AI49:AI58" si="159">IFERROR(IF(AND(BT$4&gt;=$BJ49,BT$4&lt;=$BK49),$BN49,""),"")</f>
        <v/>
      </c>
      <c r="AJ49" s="89" t="str">
        <f t="shared" ref="AJ49:AJ58" si="160">IFERROR(IF(AND(BU$4&gt;=$BJ49,BU$4&lt;=$BK49),$BN49,""),"")</f>
        <v/>
      </c>
      <c r="AK49" s="89" t="str">
        <f t="shared" ref="AK49:AK58" si="161">IFERROR(IF(AND(BV$4&gt;=$BJ49,BV$4&lt;=$BK49),$BN49,""),"")</f>
        <v/>
      </c>
      <c r="AL49" s="89" t="str">
        <f t="shared" ref="AL49:AL58" si="162">IFERROR(IF(AND(BW$4&gt;=$BJ49,BW$4&lt;=$BK49),$BN49,""),"")</f>
        <v/>
      </c>
      <c r="AM49" s="89" t="str">
        <f t="shared" ref="AM49:AM58" si="163">IFERROR(IF(AND(BX$4&gt;=$BJ49,BX$4&lt;=$BK49),$BN49,""),"")</f>
        <v/>
      </c>
      <c r="AN49" s="89" t="str">
        <f t="shared" ref="AN49:AN58" si="164">IFERROR(IF(AND(BY$4&gt;=$BJ49,BY$4&lt;=$BK49),$BN49,""),"")</f>
        <v/>
      </c>
      <c r="AO49" s="89" t="str">
        <f t="shared" ref="AO49:AO58" si="165">IFERROR(IF(AND(BZ$4&gt;=$BJ49,BZ$4&lt;=$BK49),$BN49,""),"")</f>
        <v/>
      </c>
      <c r="AP49" s="89" t="str">
        <f t="shared" ref="AP49:AP58" si="166">IFERROR(IF(AND(CA$4&gt;=$BJ49,CA$4&lt;=$BK49),$BN49,""),"")</f>
        <v/>
      </c>
      <c r="AQ49" s="89" t="str">
        <f t="shared" ref="AQ49:AQ58" si="167">IFERROR(IF(AND(CB$4&gt;=$BJ49,CB$4&lt;=$BK49),$BN49,""),"")</f>
        <v/>
      </c>
      <c r="AR49" s="89" t="str">
        <f t="shared" ref="AR49:AR58" si="168">IFERROR(IF(AND(CC$4&gt;=$BJ49,CC$4&lt;=$BK49),$BN49,""),"")</f>
        <v>x</v>
      </c>
      <c r="AS49" s="89" t="str">
        <f t="shared" ref="AS49:AS58" si="169">IFERROR(IF(AND(CD$4&gt;=$BJ49,CD$4&lt;=$BK49),$BN49,""),"")</f>
        <v>x</v>
      </c>
      <c r="AT49" s="89" t="str">
        <f t="shared" ref="AT49:AT58" si="170">IFERROR(IF(AND(CE$4&gt;=$BJ49,CE$4&lt;=$BK49),$BN49,""),"")</f>
        <v/>
      </c>
      <c r="AU49" s="89" t="str">
        <f t="shared" ref="AU49:AU58" si="171">IFERROR(IF(AND(CF$4&gt;=$BJ49,CF$4&lt;=$BK49),$BN49,""),"")</f>
        <v/>
      </c>
      <c r="AV49" s="89" t="str">
        <f t="shared" ref="AV49:AV58" si="172">IFERROR(IF(AND(CG$4&gt;=$BJ49,CG$4&lt;=$BK49),$BN49,""),"")</f>
        <v/>
      </c>
      <c r="AW49" s="89" t="str">
        <f t="shared" ref="AW49:AW58" si="173">IFERROR(IF(AND(CH$4&gt;=$BJ49,CH$4&lt;=$BK49),$BN49,""),"")</f>
        <v/>
      </c>
      <c r="AX49" s="89" t="str">
        <f t="shared" ref="AX49:AX58" si="174">IFERROR(IF(AND(CI$4&gt;=$BJ49,CI$4&lt;=$BK49),$BN49,""),"")</f>
        <v/>
      </c>
      <c r="AY49" s="89" t="str">
        <f t="shared" ref="AY49:AY58" si="175">IFERROR(IF(AND(CJ$4&gt;=$BJ49,CJ$4&lt;=$BK49),$BN49,""),"")</f>
        <v/>
      </c>
      <c r="AZ49" s="89" t="str">
        <f t="shared" ref="AZ49:AZ58" si="176">IFERROR(IF(AND(CK$4&gt;=$BJ49,CK$4&lt;=$BK49),$BN49,""),"")</f>
        <v/>
      </c>
      <c r="BA49" s="89" t="str">
        <f t="shared" ref="BA49:BA58" si="177">IFERROR(IF(AND(CL$4&gt;=$BJ49,CL$4&lt;=$BK49),$BN49,""),"")</f>
        <v/>
      </c>
      <c r="BB49" s="89" t="str">
        <f t="shared" ref="BB49:BB58" si="178">IFERROR(IF(AND(CM$4&gt;=$BJ49,CM$4&lt;=$BK49),$BN49,""),"")</f>
        <v/>
      </c>
      <c r="BC49" s="89" t="str">
        <f t="shared" ref="BC49:BC58" si="179">IFERROR(IF(AND(CN$4&gt;=$BJ49,CN$4&lt;=$BK49),$BN49,""),"")</f>
        <v/>
      </c>
      <c r="BD49" s="89" t="str">
        <f t="shared" ref="BD49:BD58" si="180">IFERROR(IF(AND(CO$4&gt;=$BJ49,CO$4&lt;=$BK49),$BN49,""),"")</f>
        <v/>
      </c>
      <c r="BE49" s="89" t="str">
        <f t="shared" ref="BE49:BE58" si="181">IFERROR(IF(AND(CP$4&gt;=$BJ49,CP$4&lt;=$BK49),$BN49,""),"")</f>
        <v/>
      </c>
      <c r="BF49" s="89" t="str">
        <f t="shared" ref="BF49:BF58" si="182">IFERROR(IF(AND(CQ$4&gt;=$BJ49,CQ$4&lt;=$BK49),$BN49,""),"")</f>
        <v/>
      </c>
      <c r="BG49" s="90" t="str">
        <f t="shared" ref="BG49:BG58" si="183">IFERROR(IF(AND(CR$4&gt;=$BJ49,CR$4&lt;=$BK49),$BN49,""),"")</f>
        <v/>
      </c>
      <c r="BH49" s="91"/>
      <c r="BJ49" s="38">
        <f t="shared" ref="BJ49:BJ58" si="184">IFERROR(YEAR(S49)*100+MONTH(S49),"—")</f>
        <v>202608</v>
      </c>
      <c r="BK49" s="38">
        <f t="shared" ref="BK49:BK58" si="185">IFERROR(YEAR(T49)*100+MONTH(T49),BJ49)</f>
        <v>202609</v>
      </c>
      <c r="BL49" s="34">
        <f>IF(S49&lt;&gt;"—",1,0)</f>
        <v>1</v>
      </c>
      <c r="BM49" s="34">
        <f>IF(U49="abgeschlossen",1,0)</f>
        <v>0</v>
      </c>
      <c r="BN49" s="34" t="str">
        <f t="shared" ref="BN49:BN58" si="186">IF(BL49=0,"z",IF(BM49=BL49,"y","x"))</f>
        <v>x</v>
      </c>
    </row>
    <row r="50" spans="2:66" s="28" customFormat="1" x14ac:dyDescent="0.3">
      <c r="B50" s="39"/>
      <c r="C50" s="68" t="s">
        <v>45</v>
      </c>
      <c r="D50" s="115" t="s">
        <v>21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6"/>
      <c r="S50" s="12">
        <v>46235</v>
      </c>
      <c r="T50" s="59">
        <v>46266</v>
      </c>
      <c r="U50" s="62" t="s">
        <v>63</v>
      </c>
      <c r="V50" s="65" t="s">
        <v>73</v>
      </c>
      <c r="X50" s="83"/>
      <c r="Y50" s="92" t="str">
        <f t="shared" ref="Y50:Y58" si="187">IFERROR(IF(AND(BJ$4&gt;=$BJ50,BJ$4&lt;=$BK50),$BN50,""),"")</f>
        <v/>
      </c>
      <c r="Z50" s="93" t="str">
        <f t="shared" si="150"/>
        <v/>
      </c>
      <c r="AA50" s="93" t="str">
        <f t="shared" si="151"/>
        <v/>
      </c>
      <c r="AB50" s="93" t="str">
        <f t="shared" si="152"/>
        <v/>
      </c>
      <c r="AC50" s="93" t="str">
        <f t="shared" si="153"/>
        <v/>
      </c>
      <c r="AD50" s="93" t="str">
        <f t="shared" si="154"/>
        <v/>
      </c>
      <c r="AE50" s="93" t="str">
        <f t="shared" si="155"/>
        <v/>
      </c>
      <c r="AF50" s="93" t="str">
        <f t="shared" si="156"/>
        <v/>
      </c>
      <c r="AG50" s="93" t="str">
        <f t="shared" si="157"/>
        <v/>
      </c>
      <c r="AH50" s="93" t="str">
        <f t="shared" si="158"/>
        <v/>
      </c>
      <c r="AI50" s="93" t="str">
        <f t="shared" si="159"/>
        <v/>
      </c>
      <c r="AJ50" s="93" t="str">
        <f t="shared" si="160"/>
        <v/>
      </c>
      <c r="AK50" s="93" t="str">
        <f t="shared" si="161"/>
        <v/>
      </c>
      <c r="AL50" s="93" t="str">
        <f t="shared" si="162"/>
        <v/>
      </c>
      <c r="AM50" s="93" t="str">
        <f t="shared" si="163"/>
        <v/>
      </c>
      <c r="AN50" s="93" t="str">
        <f t="shared" si="164"/>
        <v/>
      </c>
      <c r="AO50" s="93" t="str">
        <f t="shared" si="165"/>
        <v/>
      </c>
      <c r="AP50" s="93" t="str">
        <f t="shared" si="166"/>
        <v/>
      </c>
      <c r="AQ50" s="93" t="str">
        <f t="shared" si="167"/>
        <v/>
      </c>
      <c r="AR50" s="93" t="str">
        <f t="shared" si="168"/>
        <v>x</v>
      </c>
      <c r="AS50" s="93" t="str">
        <f t="shared" si="169"/>
        <v>x</v>
      </c>
      <c r="AT50" s="93" t="str">
        <f t="shared" si="170"/>
        <v/>
      </c>
      <c r="AU50" s="93" t="str">
        <f t="shared" si="171"/>
        <v/>
      </c>
      <c r="AV50" s="93" t="str">
        <f t="shared" si="172"/>
        <v/>
      </c>
      <c r="AW50" s="93" t="str">
        <f t="shared" si="173"/>
        <v/>
      </c>
      <c r="AX50" s="93" t="str">
        <f t="shared" si="174"/>
        <v/>
      </c>
      <c r="AY50" s="93" t="str">
        <f t="shared" si="175"/>
        <v/>
      </c>
      <c r="AZ50" s="93" t="str">
        <f t="shared" si="176"/>
        <v/>
      </c>
      <c r="BA50" s="93" t="str">
        <f t="shared" si="177"/>
        <v/>
      </c>
      <c r="BB50" s="93" t="str">
        <f t="shared" si="178"/>
        <v/>
      </c>
      <c r="BC50" s="93" t="str">
        <f t="shared" si="179"/>
        <v/>
      </c>
      <c r="BD50" s="93" t="str">
        <f t="shared" si="180"/>
        <v/>
      </c>
      <c r="BE50" s="93" t="str">
        <f t="shared" si="181"/>
        <v/>
      </c>
      <c r="BF50" s="93" t="str">
        <f t="shared" si="182"/>
        <v/>
      </c>
      <c r="BG50" s="94" t="str">
        <f t="shared" si="183"/>
        <v/>
      </c>
      <c r="BH50" s="91"/>
      <c r="BJ50" s="38">
        <f t="shared" si="184"/>
        <v>202608</v>
      </c>
      <c r="BK50" s="38">
        <f t="shared" si="185"/>
        <v>202609</v>
      </c>
      <c r="BL50" s="34">
        <f t="shared" ref="BL50:BL58" si="188">IF(S50&lt;&gt;"—",1,0)</f>
        <v>1</v>
      </c>
      <c r="BM50" s="34">
        <f t="shared" ref="BM50:BM58" si="189">IF(U50="abgeschlossen",1,0)</f>
        <v>0</v>
      </c>
      <c r="BN50" s="34" t="str">
        <f t="shared" si="186"/>
        <v>x</v>
      </c>
    </row>
    <row r="51" spans="2:66" s="28" customFormat="1" x14ac:dyDescent="0.3">
      <c r="B51" s="39"/>
      <c r="C51" s="68" t="s">
        <v>45</v>
      </c>
      <c r="D51" s="115" t="s">
        <v>22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6"/>
      <c r="S51" s="12">
        <v>46296</v>
      </c>
      <c r="T51" s="59" t="s">
        <v>45</v>
      </c>
      <c r="U51" s="62" t="s">
        <v>63</v>
      </c>
      <c r="V51" s="65" t="s">
        <v>73</v>
      </c>
      <c r="X51" s="83"/>
      <c r="Y51" s="92" t="str">
        <f t="shared" si="187"/>
        <v/>
      </c>
      <c r="Z51" s="93" t="str">
        <f t="shared" si="150"/>
        <v/>
      </c>
      <c r="AA51" s="93" t="str">
        <f t="shared" si="151"/>
        <v/>
      </c>
      <c r="AB51" s="93" t="str">
        <f t="shared" si="152"/>
        <v/>
      </c>
      <c r="AC51" s="93" t="str">
        <f t="shared" si="153"/>
        <v/>
      </c>
      <c r="AD51" s="93" t="str">
        <f t="shared" si="154"/>
        <v/>
      </c>
      <c r="AE51" s="93" t="str">
        <f t="shared" si="155"/>
        <v/>
      </c>
      <c r="AF51" s="93" t="str">
        <f t="shared" si="156"/>
        <v/>
      </c>
      <c r="AG51" s="93" t="str">
        <f t="shared" si="157"/>
        <v/>
      </c>
      <c r="AH51" s="93" t="str">
        <f t="shared" si="158"/>
        <v/>
      </c>
      <c r="AI51" s="93" t="str">
        <f t="shared" si="159"/>
        <v/>
      </c>
      <c r="AJ51" s="93" t="str">
        <f t="shared" si="160"/>
        <v/>
      </c>
      <c r="AK51" s="93" t="str">
        <f t="shared" si="161"/>
        <v/>
      </c>
      <c r="AL51" s="93" t="str">
        <f t="shared" si="162"/>
        <v/>
      </c>
      <c r="AM51" s="93" t="str">
        <f t="shared" si="163"/>
        <v/>
      </c>
      <c r="AN51" s="93" t="str">
        <f t="shared" si="164"/>
        <v/>
      </c>
      <c r="AO51" s="93" t="str">
        <f t="shared" si="165"/>
        <v/>
      </c>
      <c r="AP51" s="93" t="str">
        <f t="shared" si="166"/>
        <v/>
      </c>
      <c r="AQ51" s="93" t="str">
        <f t="shared" si="167"/>
        <v/>
      </c>
      <c r="AR51" s="93" t="str">
        <f t="shared" si="168"/>
        <v/>
      </c>
      <c r="AS51" s="93" t="str">
        <f t="shared" si="169"/>
        <v/>
      </c>
      <c r="AT51" s="93" t="str">
        <f t="shared" si="170"/>
        <v>x</v>
      </c>
      <c r="AU51" s="93" t="str">
        <f t="shared" si="171"/>
        <v/>
      </c>
      <c r="AV51" s="93" t="str">
        <f t="shared" si="172"/>
        <v/>
      </c>
      <c r="AW51" s="93" t="str">
        <f t="shared" si="173"/>
        <v/>
      </c>
      <c r="AX51" s="93" t="str">
        <f t="shared" si="174"/>
        <v/>
      </c>
      <c r="AY51" s="93" t="str">
        <f t="shared" si="175"/>
        <v/>
      </c>
      <c r="AZ51" s="93" t="str">
        <f t="shared" si="176"/>
        <v/>
      </c>
      <c r="BA51" s="93" t="str">
        <f t="shared" si="177"/>
        <v/>
      </c>
      <c r="BB51" s="93" t="str">
        <f t="shared" si="178"/>
        <v/>
      </c>
      <c r="BC51" s="93" t="str">
        <f t="shared" si="179"/>
        <v/>
      </c>
      <c r="BD51" s="93" t="str">
        <f t="shared" si="180"/>
        <v/>
      </c>
      <c r="BE51" s="93" t="str">
        <f t="shared" si="181"/>
        <v/>
      </c>
      <c r="BF51" s="93" t="str">
        <f t="shared" si="182"/>
        <v/>
      </c>
      <c r="BG51" s="94" t="str">
        <f t="shared" si="183"/>
        <v/>
      </c>
      <c r="BH51" s="91"/>
      <c r="BJ51" s="38">
        <f t="shared" si="184"/>
        <v>202610</v>
      </c>
      <c r="BK51" s="38">
        <f t="shared" si="185"/>
        <v>202610</v>
      </c>
      <c r="BL51" s="34">
        <f t="shared" si="188"/>
        <v>1</v>
      </c>
      <c r="BM51" s="34">
        <f t="shared" si="189"/>
        <v>0</v>
      </c>
      <c r="BN51" s="34" t="str">
        <f t="shared" si="186"/>
        <v>x</v>
      </c>
    </row>
    <row r="52" spans="2:66" s="28" customFormat="1" x14ac:dyDescent="0.3">
      <c r="B52" s="39"/>
      <c r="C52" s="68" t="s">
        <v>45</v>
      </c>
      <c r="D52" s="115" t="s">
        <v>23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6"/>
      <c r="S52" s="12">
        <v>46296</v>
      </c>
      <c r="T52" s="59">
        <v>46327</v>
      </c>
      <c r="U52" s="62" t="s">
        <v>63</v>
      </c>
      <c r="V52" s="65" t="s">
        <v>73</v>
      </c>
      <c r="X52" s="83"/>
      <c r="Y52" s="92" t="str">
        <f t="shared" si="187"/>
        <v/>
      </c>
      <c r="Z52" s="93" t="str">
        <f t="shared" si="150"/>
        <v/>
      </c>
      <c r="AA52" s="93" t="str">
        <f t="shared" si="151"/>
        <v/>
      </c>
      <c r="AB52" s="93" t="str">
        <f t="shared" si="152"/>
        <v/>
      </c>
      <c r="AC52" s="93" t="str">
        <f t="shared" si="153"/>
        <v/>
      </c>
      <c r="AD52" s="93" t="str">
        <f t="shared" si="154"/>
        <v/>
      </c>
      <c r="AE52" s="93" t="str">
        <f t="shared" si="155"/>
        <v/>
      </c>
      <c r="AF52" s="93" t="str">
        <f t="shared" si="156"/>
        <v/>
      </c>
      <c r="AG52" s="93" t="str">
        <f t="shared" si="157"/>
        <v/>
      </c>
      <c r="AH52" s="93" t="str">
        <f t="shared" si="158"/>
        <v/>
      </c>
      <c r="AI52" s="93" t="str">
        <f t="shared" si="159"/>
        <v/>
      </c>
      <c r="AJ52" s="93" t="str">
        <f t="shared" si="160"/>
        <v/>
      </c>
      <c r="AK52" s="93" t="str">
        <f t="shared" si="161"/>
        <v/>
      </c>
      <c r="AL52" s="93" t="str">
        <f t="shared" si="162"/>
        <v/>
      </c>
      <c r="AM52" s="93" t="str">
        <f t="shared" si="163"/>
        <v/>
      </c>
      <c r="AN52" s="93" t="str">
        <f t="shared" si="164"/>
        <v/>
      </c>
      <c r="AO52" s="93" t="str">
        <f t="shared" si="165"/>
        <v/>
      </c>
      <c r="AP52" s="93" t="str">
        <f t="shared" si="166"/>
        <v/>
      </c>
      <c r="AQ52" s="93" t="str">
        <f t="shared" si="167"/>
        <v/>
      </c>
      <c r="AR52" s="93" t="str">
        <f t="shared" si="168"/>
        <v/>
      </c>
      <c r="AS52" s="93" t="str">
        <f t="shared" si="169"/>
        <v/>
      </c>
      <c r="AT52" s="93" t="str">
        <f t="shared" si="170"/>
        <v>x</v>
      </c>
      <c r="AU52" s="93" t="str">
        <f t="shared" si="171"/>
        <v>x</v>
      </c>
      <c r="AV52" s="93" t="str">
        <f t="shared" si="172"/>
        <v/>
      </c>
      <c r="AW52" s="93" t="str">
        <f t="shared" si="173"/>
        <v/>
      </c>
      <c r="AX52" s="93" t="str">
        <f t="shared" si="174"/>
        <v/>
      </c>
      <c r="AY52" s="93" t="str">
        <f t="shared" si="175"/>
        <v/>
      </c>
      <c r="AZ52" s="93" t="str">
        <f t="shared" si="176"/>
        <v/>
      </c>
      <c r="BA52" s="93" t="str">
        <f t="shared" si="177"/>
        <v/>
      </c>
      <c r="BB52" s="93" t="str">
        <f t="shared" si="178"/>
        <v/>
      </c>
      <c r="BC52" s="93" t="str">
        <f t="shared" si="179"/>
        <v/>
      </c>
      <c r="BD52" s="93" t="str">
        <f t="shared" si="180"/>
        <v/>
      </c>
      <c r="BE52" s="93" t="str">
        <f t="shared" si="181"/>
        <v/>
      </c>
      <c r="BF52" s="93" t="str">
        <f t="shared" si="182"/>
        <v/>
      </c>
      <c r="BG52" s="94" t="str">
        <f t="shared" si="183"/>
        <v/>
      </c>
      <c r="BH52" s="91"/>
      <c r="BJ52" s="38">
        <f t="shared" si="184"/>
        <v>202610</v>
      </c>
      <c r="BK52" s="38">
        <f t="shared" si="185"/>
        <v>202611</v>
      </c>
      <c r="BL52" s="34">
        <f t="shared" si="188"/>
        <v>1</v>
      </c>
      <c r="BM52" s="34">
        <f t="shared" si="189"/>
        <v>0</v>
      </c>
      <c r="BN52" s="34" t="str">
        <f t="shared" si="186"/>
        <v>x</v>
      </c>
    </row>
    <row r="53" spans="2:66" s="28" customFormat="1" x14ac:dyDescent="0.3">
      <c r="B53" s="39"/>
      <c r="C53" s="68" t="s">
        <v>45</v>
      </c>
      <c r="D53" s="115" t="s">
        <v>24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6"/>
      <c r="S53" s="12" t="s">
        <v>45</v>
      </c>
      <c r="T53" s="59" t="s">
        <v>45</v>
      </c>
      <c r="U53" s="62" t="s">
        <v>63</v>
      </c>
      <c r="V53" s="65" t="s">
        <v>73</v>
      </c>
      <c r="X53" s="83"/>
      <c r="Y53" s="92" t="str">
        <f t="shared" si="187"/>
        <v/>
      </c>
      <c r="Z53" s="93" t="str">
        <f t="shared" si="150"/>
        <v/>
      </c>
      <c r="AA53" s="93" t="str">
        <f t="shared" si="151"/>
        <v/>
      </c>
      <c r="AB53" s="93" t="str">
        <f t="shared" si="152"/>
        <v/>
      </c>
      <c r="AC53" s="93" t="str">
        <f t="shared" si="153"/>
        <v/>
      </c>
      <c r="AD53" s="93" t="str">
        <f t="shared" si="154"/>
        <v/>
      </c>
      <c r="AE53" s="93" t="str">
        <f t="shared" si="155"/>
        <v/>
      </c>
      <c r="AF53" s="93" t="str">
        <f t="shared" si="156"/>
        <v/>
      </c>
      <c r="AG53" s="93" t="str">
        <f t="shared" si="157"/>
        <v/>
      </c>
      <c r="AH53" s="93" t="str">
        <f t="shared" si="158"/>
        <v/>
      </c>
      <c r="AI53" s="93" t="str">
        <f t="shared" si="159"/>
        <v/>
      </c>
      <c r="AJ53" s="93" t="str">
        <f t="shared" si="160"/>
        <v/>
      </c>
      <c r="AK53" s="93" t="str">
        <f t="shared" si="161"/>
        <v/>
      </c>
      <c r="AL53" s="93" t="str">
        <f t="shared" si="162"/>
        <v/>
      </c>
      <c r="AM53" s="93" t="str">
        <f t="shared" si="163"/>
        <v/>
      </c>
      <c r="AN53" s="93" t="str">
        <f t="shared" si="164"/>
        <v/>
      </c>
      <c r="AO53" s="93" t="str">
        <f t="shared" si="165"/>
        <v/>
      </c>
      <c r="AP53" s="93" t="str">
        <f t="shared" si="166"/>
        <v/>
      </c>
      <c r="AQ53" s="93" t="str">
        <f t="shared" si="167"/>
        <v/>
      </c>
      <c r="AR53" s="93" t="str">
        <f t="shared" si="168"/>
        <v/>
      </c>
      <c r="AS53" s="93" t="str">
        <f t="shared" si="169"/>
        <v/>
      </c>
      <c r="AT53" s="93" t="str">
        <f t="shared" si="170"/>
        <v/>
      </c>
      <c r="AU53" s="93" t="str">
        <f t="shared" si="171"/>
        <v/>
      </c>
      <c r="AV53" s="93" t="str">
        <f t="shared" si="172"/>
        <v/>
      </c>
      <c r="AW53" s="93" t="str">
        <f t="shared" si="173"/>
        <v/>
      </c>
      <c r="AX53" s="93" t="str">
        <f t="shared" si="174"/>
        <v/>
      </c>
      <c r="AY53" s="93" t="str">
        <f t="shared" si="175"/>
        <v/>
      </c>
      <c r="AZ53" s="93" t="str">
        <f t="shared" si="176"/>
        <v/>
      </c>
      <c r="BA53" s="93" t="str">
        <f t="shared" si="177"/>
        <v/>
      </c>
      <c r="BB53" s="93" t="str">
        <f t="shared" si="178"/>
        <v/>
      </c>
      <c r="BC53" s="93" t="str">
        <f t="shared" si="179"/>
        <v/>
      </c>
      <c r="BD53" s="93" t="str">
        <f t="shared" si="180"/>
        <v/>
      </c>
      <c r="BE53" s="93" t="str">
        <f t="shared" si="181"/>
        <v/>
      </c>
      <c r="BF53" s="93" t="str">
        <f t="shared" si="182"/>
        <v/>
      </c>
      <c r="BG53" s="94" t="str">
        <f t="shared" si="183"/>
        <v/>
      </c>
      <c r="BH53" s="91"/>
      <c r="BJ53" s="38" t="str">
        <f t="shared" si="184"/>
        <v>—</v>
      </c>
      <c r="BK53" s="38" t="str">
        <f t="shared" si="185"/>
        <v>—</v>
      </c>
      <c r="BL53" s="34">
        <f t="shared" si="188"/>
        <v>0</v>
      </c>
      <c r="BM53" s="34">
        <f t="shared" si="189"/>
        <v>0</v>
      </c>
      <c r="BN53" s="34" t="str">
        <f t="shared" si="186"/>
        <v>z</v>
      </c>
    </row>
    <row r="54" spans="2:66" s="28" customFormat="1" x14ac:dyDescent="0.3">
      <c r="B54" s="39"/>
      <c r="C54" s="68" t="s">
        <v>45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6"/>
      <c r="S54" s="12" t="s">
        <v>45</v>
      </c>
      <c r="T54" s="60" t="s">
        <v>45</v>
      </c>
      <c r="U54" s="63" t="s">
        <v>45</v>
      </c>
      <c r="V54" s="66" t="s">
        <v>73</v>
      </c>
      <c r="X54" s="83"/>
      <c r="Y54" s="92" t="str">
        <f t="shared" si="187"/>
        <v/>
      </c>
      <c r="Z54" s="93" t="str">
        <f t="shared" si="150"/>
        <v/>
      </c>
      <c r="AA54" s="93" t="str">
        <f t="shared" si="151"/>
        <v/>
      </c>
      <c r="AB54" s="93" t="str">
        <f t="shared" si="152"/>
        <v/>
      </c>
      <c r="AC54" s="93" t="str">
        <f t="shared" si="153"/>
        <v/>
      </c>
      <c r="AD54" s="93" t="str">
        <f t="shared" si="154"/>
        <v/>
      </c>
      <c r="AE54" s="93" t="str">
        <f t="shared" si="155"/>
        <v/>
      </c>
      <c r="AF54" s="93" t="str">
        <f t="shared" si="156"/>
        <v/>
      </c>
      <c r="AG54" s="93" t="str">
        <f t="shared" si="157"/>
        <v/>
      </c>
      <c r="AH54" s="93" t="str">
        <f t="shared" si="158"/>
        <v/>
      </c>
      <c r="AI54" s="93" t="str">
        <f t="shared" si="159"/>
        <v/>
      </c>
      <c r="AJ54" s="93" t="str">
        <f t="shared" si="160"/>
        <v/>
      </c>
      <c r="AK54" s="93" t="str">
        <f t="shared" si="161"/>
        <v/>
      </c>
      <c r="AL54" s="93" t="str">
        <f t="shared" si="162"/>
        <v/>
      </c>
      <c r="AM54" s="93" t="str">
        <f t="shared" si="163"/>
        <v/>
      </c>
      <c r="AN54" s="93" t="str">
        <f t="shared" si="164"/>
        <v/>
      </c>
      <c r="AO54" s="93" t="str">
        <f t="shared" si="165"/>
        <v/>
      </c>
      <c r="AP54" s="93" t="str">
        <f t="shared" si="166"/>
        <v/>
      </c>
      <c r="AQ54" s="93" t="str">
        <f t="shared" si="167"/>
        <v/>
      </c>
      <c r="AR54" s="93" t="str">
        <f t="shared" si="168"/>
        <v/>
      </c>
      <c r="AS54" s="93" t="str">
        <f t="shared" si="169"/>
        <v/>
      </c>
      <c r="AT54" s="93" t="str">
        <f t="shared" si="170"/>
        <v/>
      </c>
      <c r="AU54" s="93" t="str">
        <f t="shared" si="171"/>
        <v/>
      </c>
      <c r="AV54" s="93" t="str">
        <f t="shared" si="172"/>
        <v/>
      </c>
      <c r="AW54" s="93" t="str">
        <f t="shared" si="173"/>
        <v/>
      </c>
      <c r="AX54" s="93" t="str">
        <f t="shared" si="174"/>
        <v/>
      </c>
      <c r="AY54" s="93" t="str">
        <f t="shared" si="175"/>
        <v/>
      </c>
      <c r="AZ54" s="93" t="str">
        <f t="shared" si="176"/>
        <v/>
      </c>
      <c r="BA54" s="93" t="str">
        <f t="shared" si="177"/>
        <v/>
      </c>
      <c r="BB54" s="93" t="str">
        <f t="shared" si="178"/>
        <v/>
      </c>
      <c r="BC54" s="93" t="str">
        <f t="shared" si="179"/>
        <v/>
      </c>
      <c r="BD54" s="93" t="str">
        <f t="shared" si="180"/>
        <v/>
      </c>
      <c r="BE54" s="93" t="str">
        <f t="shared" si="181"/>
        <v/>
      </c>
      <c r="BF54" s="93" t="str">
        <f t="shared" si="182"/>
        <v/>
      </c>
      <c r="BG54" s="94" t="str">
        <f t="shared" si="183"/>
        <v/>
      </c>
      <c r="BH54" s="91"/>
      <c r="BJ54" s="38" t="str">
        <f t="shared" si="184"/>
        <v>—</v>
      </c>
      <c r="BK54" s="38" t="str">
        <f t="shared" si="185"/>
        <v>—</v>
      </c>
      <c r="BL54" s="34">
        <f t="shared" si="188"/>
        <v>0</v>
      </c>
      <c r="BM54" s="34">
        <f t="shared" si="189"/>
        <v>0</v>
      </c>
      <c r="BN54" s="34" t="str">
        <f t="shared" si="186"/>
        <v>z</v>
      </c>
    </row>
    <row r="55" spans="2:66" s="28" customFormat="1" x14ac:dyDescent="0.3">
      <c r="B55" s="39"/>
      <c r="C55" s="68" t="s">
        <v>45</v>
      </c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6"/>
      <c r="S55" s="12" t="s">
        <v>45</v>
      </c>
      <c r="T55" s="59" t="s">
        <v>45</v>
      </c>
      <c r="U55" s="62" t="s">
        <v>45</v>
      </c>
      <c r="V55" s="65" t="s">
        <v>73</v>
      </c>
      <c r="X55" s="83"/>
      <c r="Y55" s="92" t="str">
        <f t="shared" si="187"/>
        <v/>
      </c>
      <c r="Z55" s="93" t="str">
        <f t="shared" si="150"/>
        <v/>
      </c>
      <c r="AA55" s="93" t="str">
        <f t="shared" si="151"/>
        <v/>
      </c>
      <c r="AB55" s="93" t="str">
        <f t="shared" si="152"/>
        <v/>
      </c>
      <c r="AC55" s="93" t="str">
        <f t="shared" si="153"/>
        <v/>
      </c>
      <c r="AD55" s="93" t="str">
        <f t="shared" si="154"/>
        <v/>
      </c>
      <c r="AE55" s="93" t="str">
        <f t="shared" si="155"/>
        <v/>
      </c>
      <c r="AF55" s="93" t="str">
        <f t="shared" si="156"/>
        <v/>
      </c>
      <c r="AG55" s="93" t="str">
        <f t="shared" si="157"/>
        <v/>
      </c>
      <c r="AH55" s="93" t="str">
        <f t="shared" si="158"/>
        <v/>
      </c>
      <c r="AI55" s="93" t="str">
        <f t="shared" si="159"/>
        <v/>
      </c>
      <c r="AJ55" s="93" t="str">
        <f t="shared" si="160"/>
        <v/>
      </c>
      <c r="AK55" s="93" t="str">
        <f t="shared" si="161"/>
        <v/>
      </c>
      <c r="AL55" s="93" t="str">
        <f t="shared" si="162"/>
        <v/>
      </c>
      <c r="AM55" s="93" t="str">
        <f t="shared" si="163"/>
        <v/>
      </c>
      <c r="AN55" s="93" t="str">
        <f t="shared" si="164"/>
        <v/>
      </c>
      <c r="AO55" s="93" t="str">
        <f t="shared" si="165"/>
        <v/>
      </c>
      <c r="AP55" s="93" t="str">
        <f t="shared" si="166"/>
        <v/>
      </c>
      <c r="AQ55" s="93" t="str">
        <f t="shared" si="167"/>
        <v/>
      </c>
      <c r="AR55" s="93" t="str">
        <f t="shared" si="168"/>
        <v/>
      </c>
      <c r="AS55" s="93" t="str">
        <f t="shared" si="169"/>
        <v/>
      </c>
      <c r="AT55" s="93" t="str">
        <f t="shared" si="170"/>
        <v/>
      </c>
      <c r="AU55" s="93" t="str">
        <f t="shared" si="171"/>
        <v/>
      </c>
      <c r="AV55" s="93" t="str">
        <f t="shared" si="172"/>
        <v/>
      </c>
      <c r="AW55" s="93" t="str">
        <f t="shared" si="173"/>
        <v/>
      </c>
      <c r="AX55" s="93" t="str">
        <f t="shared" si="174"/>
        <v/>
      </c>
      <c r="AY55" s="93" t="str">
        <f t="shared" si="175"/>
        <v/>
      </c>
      <c r="AZ55" s="93" t="str">
        <f t="shared" si="176"/>
        <v/>
      </c>
      <c r="BA55" s="93" t="str">
        <f t="shared" si="177"/>
        <v/>
      </c>
      <c r="BB55" s="93" t="str">
        <f t="shared" si="178"/>
        <v/>
      </c>
      <c r="BC55" s="93" t="str">
        <f t="shared" si="179"/>
        <v/>
      </c>
      <c r="BD55" s="93" t="str">
        <f t="shared" si="180"/>
        <v/>
      </c>
      <c r="BE55" s="93" t="str">
        <f t="shared" si="181"/>
        <v/>
      </c>
      <c r="BF55" s="93" t="str">
        <f t="shared" si="182"/>
        <v/>
      </c>
      <c r="BG55" s="94" t="str">
        <f t="shared" si="183"/>
        <v/>
      </c>
      <c r="BH55" s="91"/>
      <c r="BJ55" s="38" t="str">
        <f t="shared" si="184"/>
        <v>—</v>
      </c>
      <c r="BK55" s="38" t="str">
        <f t="shared" si="185"/>
        <v>—</v>
      </c>
      <c r="BL55" s="34">
        <f t="shared" si="188"/>
        <v>0</v>
      </c>
      <c r="BM55" s="34">
        <f t="shared" si="189"/>
        <v>0</v>
      </c>
      <c r="BN55" s="34" t="str">
        <f t="shared" si="186"/>
        <v>z</v>
      </c>
    </row>
    <row r="56" spans="2:66" s="28" customFormat="1" x14ac:dyDescent="0.3">
      <c r="B56" s="39"/>
      <c r="C56" s="68" t="s">
        <v>45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6"/>
      <c r="S56" s="12" t="s">
        <v>45</v>
      </c>
      <c r="T56" s="59" t="s">
        <v>45</v>
      </c>
      <c r="U56" s="62" t="s">
        <v>45</v>
      </c>
      <c r="V56" s="65" t="s">
        <v>73</v>
      </c>
      <c r="X56" s="83"/>
      <c r="Y56" s="92" t="str">
        <f t="shared" si="187"/>
        <v/>
      </c>
      <c r="Z56" s="93" t="str">
        <f t="shared" si="150"/>
        <v/>
      </c>
      <c r="AA56" s="93" t="str">
        <f t="shared" si="151"/>
        <v/>
      </c>
      <c r="AB56" s="93" t="str">
        <f t="shared" si="152"/>
        <v/>
      </c>
      <c r="AC56" s="93" t="str">
        <f t="shared" si="153"/>
        <v/>
      </c>
      <c r="AD56" s="93" t="str">
        <f t="shared" si="154"/>
        <v/>
      </c>
      <c r="AE56" s="93" t="str">
        <f t="shared" si="155"/>
        <v/>
      </c>
      <c r="AF56" s="93" t="str">
        <f t="shared" si="156"/>
        <v/>
      </c>
      <c r="AG56" s="93" t="str">
        <f t="shared" si="157"/>
        <v/>
      </c>
      <c r="AH56" s="93" t="str">
        <f t="shared" si="158"/>
        <v/>
      </c>
      <c r="AI56" s="93" t="str">
        <f t="shared" si="159"/>
        <v/>
      </c>
      <c r="AJ56" s="93" t="str">
        <f t="shared" si="160"/>
        <v/>
      </c>
      <c r="AK56" s="93" t="str">
        <f t="shared" si="161"/>
        <v/>
      </c>
      <c r="AL56" s="93" t="str">
        <f t="shared" si="162"/>
        <v/>
      </c>
      <c r="AM56" s="93" t="str">
        <f t="shared" si="163"/>
        <v/>
      </c>
      <c r="AN56" s="93" t="str">
        <f t="shared" si="164"/>
        <v/>
      </c>
      <c r="AO56" s="93" t="str">
        <f t="shared" si="165"/>
        <v/>
      </c>
      <c r="AP56" s="93" t="str">
        <f t="shared" si="166"/>
        <v/>
      </c>
      <c r="AQ56" s="93" t="str">
        <f t="shared" si="167"/>
        <v/>
      </c>
      <c r="AR56" s="93" t="str">
        <f t="shared" si="168"/>
        <v/>
      </c>
      <c r="AS56" s="93" t="str">
        <f t="shared" si="169"/>
        <v/>
      </c>
      <c r="AT56" s="93" t="str">
        <f t="shared" si="170"/>
        <v/>
      </c>
      <c r="AU56" s="93" t="str">
        <f t="shared" si="171"/>
        <v/>
      </c>
      <c r="AV56" s="93" t="str">
        <f t="shared" si="172"/>
        <v/>
      </c>
      <c r="AW56" s="93" t="str">
        <f t="shared" si="173"/>
        <v/>
      </c>
      <c r="AX56" s="93" t="str">
        <f t="shared" si="174"/>
        <v/>
      </c>
      <c r="AY56" s="93" t="str">
        <f t="shared" si="175"/>
        <v/>
      </c>
      <c r="AZ56" s="93" t="str">
        <f t="shared" si="176"/>
        <v/>
      </c>
      <c r="BA56" s="93" t="str">
        <f t="shared" si="177"/>
        <v/>
      </c>
      <c r="BB56" s="93" t="str">
        <f t="shared" si="178"/>
        <v/>
      </c>
      <c r="BC56" s="93" t="str">
        <f t="shared" si="179"/>
        <v/>
      </c>
      <c r="BD56" s="93" t="str">
        <f t="shared" si="180"/>
        <v/>
      </c>
      <c r="BE56" s="93" t="str">
        <f t="shared" si="181"/>
        <v/>
      </c>
      <c r="BF56" s="93" t="str">
        <f t="shared" si="182"/>
        <v/>
      </c>
      <c r="BG56" s="94" t="str">
        <f t="shared" si="183"/>
        <v/>
      </c>
      <c r="BH56" s="91"/>
      <c r="BJ56" s="38" t="str">
        <f t="shared" si="184"/>
        <v>—</v>
      </c>
      <c r="BK56" s="38" t="str">
        <f t="shared" si="185"/>
        <v>—</v>
      </c>
      <c r="BL56" s="34">
        <f t="shared" si="188"/>
        <v>0</v>
      </c>
      <c r="BM56" s="34">
        <f t="shared" si="189"/>
        <v>0</v>
      </c>
      <c r="BN56" s="34" t="str">
        <f t="shared" si="186"/>
        <v>z</v>
      </c>
    </row>
    <row r="57" spans="2:66" s="28" customFormat="1" x14ac:dyDescent="0.3">
      <c r="B57" s="39"/>
      <c r="C57" s="68" t="s">
        <v>45</v>
      </c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6"/>
      <c r="S57" s="12" t="s">
        <v>45</v>
      </c>
      <c r="T57" s="59" t="s">
        <v>45</v>
      </c>
      <c r="U57" s="62" t="s">
        <v>45</v>
      </c>
      <c r="V57" s="65" t="s">
        <v>73</v>
      </c>
      <c r="X57" s="83"/>
      <c r="Y57" s="92" t="str">
        <f t="shared" si="187"/>
        <v/>
      </c>
      <c r="Z57" s="93" t="str">
        <f t="shared" si="150"/>
        <v/>
      </c>
      <c r="AA57" s="93" t="str">
        <f t="shared" si="151"/>
        <v/>
      </c>
      <c r="AB57" s="93" t="str">
        <f t="shared" si="152"/>
        <v/>
      </c>
      <c r="AC57" s="93" t="str">
        <f t="shared" si="153"/>
        <v/>
      </c>
      <c r="AD57" s="93" t="str">
        <f t="shared" si="154"/>
        <v/>
      </c>
      <c r="AE57" s="93" t="str">
        <f t="shared" si="155"/>
        <v/>
      </c>
      <c r="AF57" s="93" t="str">
        <f t="shared" si="156"/>
        <v/>
      </c>
      <c r="AG57" s="93" t="str">
        <f t="shared" si="157"/>
        <v/>
      </c>
      <c r="AH57" s="93" t="str">
        <f t="shared" si="158"/>
        <v/>
      </c>
      <c r="AI57" s="93" t="str">
        <f t="shared" si="159"/>
        <v/>
      </c>
      <c r="AJ57" s="93" t="str">
        <f t="shared" si="160"/>
        <v/>
      </c>
      <c r="AK57" s="93" t="str">
        <f t="shared" si="161"/>
        <v/>
      </c>
      <c r="AL57" s="93" t="str">
        <f t="shared" si="162"/>
        <v/>
      </c>
      <c r="AM57" s="93" t="str">
        <f t="shared" si="163"/>
        <v/>
      </c>
      <c r="AN57" s="93" t="str">
        <f t="shared" si="164"/>
        <v/>
      </c>
      <c r="AO57" s="93" t="str">
        <f t="shared" si="165"/>
        <v/>
      </c>
      <c r="AP57" s="93" t="str">
        <f t="shared" si="166"/>
        <v/>
      </c>
      <c r="AQ57" s="93" t="str">
        <f t="shared" si="167"/>
        <v/>
      </c>
      <c r="AR57" s="93" t="str">
        <f t="shared" si="168"/>
        <v/>
      </c>
      <c r="AS57" s="93" t="str">
        <f t="shared" si="169"/>
        <v/>
      </c>
      <c r="AT57" s="93" t="str">
        <f t="shared" si="170"/>
        <v/>
      </c>
      <c r="AU57" s="93" t="str">
        <f t="shared" si="171"/>
        <v/>
      </c>
      <c r="AV57" s="93" t="str">
        <f t="shared" si="172"/>
        <v/>
      </c>
      <c r="AW57" s="93" t="str">
        <f t="shared" si="173"/>
        <v/>
      </c>
      <c r="AX57" s="93" t="str">
        <f t="shared" si="174"/>
        <v/>
      </c>
      <c r="AY57" s="93" t="str">
        <f t="shared" si="175"/>
        <v/>
      </c>
      <c r="AZ57" s="93" t="str">
        <f t="shared" si="176"/>
        <v/>
      </c>
      <c r="BA57" s="93" t="str">
        <f t="shared" si="177"/>
        <v/>
      </c>
      <c r="BB57" s="93" t="str">
        <f t="shared" si="178"/>
        <v/>
      </c>
      <c r="BC57" s="93" t="str">
        <f t="shared" si="179"/>
        <v/>
      </c>
      <c r="BD57" s="93" t="str">
        <f t="shared" si="180"/>
        <v/>
      </c>
      <c r="BE57" s="93" t="str">
        <f t="shared" si="181"/>
        <v/>
      </c>
      <c r="BF57" s="93" t="str">
        <f t="shared" si="182"/>
        <v/>
      </c>
      <c r="BG57" s="94" t="str">
        <f t="shared" si="183"/>
        <v/>
      </c>
      <c r="BH57" s="91"/>
      <c r="BJ57" s="38" t="str">
        <f t="shared" si="184"/>
        <v>—</v>
      </c>
      <c r="BK57" s="38" t="str">
        <f t="shared" si="185"/>
        <v>—</v>
      </c>
      <c r="BL57" s="34">
        <f t="shared" si="188"/>
        <v>0</v>
      </c>
      <c r="BM57" s="34">
        <f t="shared" si="189"/>
        <v>0</v>
      </c>
      <c r="BN57" s="34" t="str">
        <f t="shared" si="186"/>
        <v>z</v>
      </c>
    </row>
    <row r="58" spans="2:66" s="28" customFormat="1" x14ac:dyDescent="0.3">
      <c r="B58" s="39"/>
      <c r="C58" s="68" t="s">
        <v>45</v>
      </c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8"/>
      <c r="S58" s="42" t="s">
        <v>45</v>
      </c>
      <c r="T58" s="61" t="s">
        <v>45</v>
      </c>
      <c r="U58" s="53" t="s">
        <v>45</v>
      </c>
      <c r="V58" s="65" t="s">
        <v>73</v>
      </c>
      <c r="X58" s="83"/>
      <c r="Y58" s="95" t="str">
        <f t="shared" si="187"/>
        <v/>
      </c>
      <c r="Z58" s="96" t="str">
        <f t="shared" si="150"/>
        <v/>
      </c>
      <c r="AA58" s="96" t="str">
        <f t="shared" si="151"/>
        <v/>
      </c>
      <c r="AB58" s="96" t="str">
        <f t="shared" si="152"/>
        <v/>
      </c>
      <c r="AC58" s="96" t="str">
        <f t="shared" si="153"/>
        <v/>
      </c>
      <c r="AD58" s="96" t="str">
        <f t="shared" si="154"/>
        <v/>
      </c>
      <c r="AE58" s="96" t="str">
        <f t="shared" si="155"/>
        <v/>
      </c>
      <c r="AF58" s="96" t="str">
        <f t="shared" si="156"/>
        <v/>
      </c>
      <c r="AG58" s="96" t="str">
        <f t="shared" si="157"/>
        <v/>
      </c>
      <c r="AH58" s="96" t="str">
        <f t="shared" si="158"/>
        <v/>
      </c>
      <c r="AI58" s="96" t="str">
        <f t="shared" si="159"/>
        <v/>
      </c>
      <c r="AJ58" s="96" t="str">
        <f t="shared" si="160"/>
        <v/>
      </c>
      <c r="AK58" s="96" t="str">
        <f t="shared" si="161"/>
        <v/>
      </c>
      <c r="AL58" s="96" t="str">
        <f t="shared" si="162"/>
        <v/>
      </c>
      <c r="AM58" s="96" t="str">
        <f t="shared" si="163"/>
        <v/>
      </c>
      <c r="AN58" s="96" t="str">
        <f t="shared" si="164"/>
        <v/>
      </c>
      <c r="AO58" s="96" t="str">
        <f t="shared" si="165"/>
        <v/>
      </c>
      <c r="AP58" s="96" t="str">
        <f t="shared" si="166"/>
        <v/>
      </c>
      <c r="AQ58" s="96" t="str">
        <f t="shared" si="167"/>
        <v/>
      </c>
      <c r="AR58" s="96" t="str">
        <f t="shared" si="168"/>
        <v/>
      </c>
      <c r="AS58" s="96" t="str">
        <f t="shared" si="169"/>
        <v/>
      </c>
      <c r="AT58" s="96" t="str">
        <f t="shared" si="170"/>
        <v/>
      </c>
      <c r="AU58" s="96" t="str">
        <f t="shared" si="171"/>
        <v/>
      </c>
      <c r="AV58" s="96" t="str">
        <f t="shared" si="172"/>
        <v/>
      </c>
      <c r="AW58" s="96" t="str">
        <f t="shared" si="173"/>
        <v/>
      </c>
      <c r="AX58" s="96" t="str">
        <f t="shared" si="174"/>
        <v/>
      </c>
      <c r="AY58" s="96" t="str">
        <f t="shared" si="175"/>
        <v/>
      </c>
      <c r="AZ58" s="96" t="str">
        <f t="shared" si="176"/>
        <v/>
      </c>
      <c r="BA58" s="96" t="str">
        <f t="shared" si="177"/>
        <v/>
      </c>
      <c r="BB58" s="96" t="str">
        <f t="shared" si="178"/>
        <v/>
      </c>
      <c r="BC58" s="96" t="str">
        <f t="shared" si="179"/>
        <v/>
      </c>
      <c r="BD58" s="96" t="str">
        <f t="shared" si="180"/>
        <v/>
      </c>
      <c r="BE58" s="96" t="str">
        <f t="shared" si="181"/>
        <v/>
      </c>
      <c r="BF58" s="96" t="str">
        <f t="shared" si="182"/>
        <v/>
      </c>
      <c r="BG58" s="97" t="str">
        <f t="shared" si="183"/>
        <v/>
      </c>
      <c r="BH58" s="91"/>
      <c r="BJ58" s="38" t="str">
        <f t="shared" si="184"/>
        <v>—</v>
      </c>
      <c r="BK58" s="38" t="str">
        <f t="shared" si="185"/>
        <v>—</v>
      </c>
      <c r="BL58" s="34">
        <f t="shared" si="188"/>
        <v>0</v>
      </c>
      <c r="BM58" s="34">
        <f t="shared" si="189"/>
        <v>0</v>
      </c>
      <c r="BN58" s="34" t="str">
        <f t="shared" si="186"/>
        <v>z</v>
      </c>
    </row>
    <row r="59" spans="2:66" s="34" customFormat="1" ht="4.2" customHeight="1" thickBot="1" x14ac:dyDescent="0.35">
      <c r="B59" s="39"/>
      <c r="C59" s="30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4"/>
      <c r="S59" s="30"/>
      <c r="T59" s="43"/>
      <c r="U59" s="43"/>
      <c r="V59" s="67" t="s">
        <v>73</v>
      </c>
      <c r="X59" s="98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100"/>
    </row>
    <row r="60" spans="2:66" ht="4.2" customHeight="1" thickTop="1" thickBot="1" x14ac:dyDescent="0.35"/>
    <row r="61" spans="2:66" s="34" customFormat="1" ht="4.2" customHeight="1" thickTop="1" x14ac:dyDescent="0.3">
      <c r="B61" s="35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36"/>
      <c r="S61" s="35"/>
      <c r="T61" s="41"/>
      <c r="U61" s="41"/>
      <c r="V61" s="78" t="s">
        <v>73</v>
      </c>
      <c r="X61" s="80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2"/>
    </row>
    <row r="62" spans="2:66" s="34" customFormat="1" ht="18" customHeight="1" thickBot="1" x14ac:dyDescent="0.35">
      <c r="B62" s="109" t="s">
        <v>55</v>
      </c>
      <c r="C62" s="110"/>
      <c r="D62" s="111" t="s">
        <v>25</v>
      </c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2"/>
      <c r="S62" s="40">
        <f>IFERROR(IF(MIN(S63:S72)=0,"—",MIN(S63:S72)),"")</f>
        <v>46388</v>
      </c>
      <c r="T62" s="57">
        <f>IFERROR(IF(MAX(T63:T72)=0,"—",MAX(T63:T72)),"—")</f>
        <v>46447</v>
      </c>
      <c r="U62" s="77" t="str">
        <f>IF(BN62=1,"abgeschlossen","—")</f>
        <v>—</v>
      </c>
      <c r="V62" s="79" t="s">
        <v>73</v>
      </c>
      <c r="X62" s="83"/>
      <c r="Y62" s="84" t="str">
        <f>IF(COUNTIF(Y63:Y72,"x")+COUNTIF(Y63:Y72,"y")&gt;0,$BN62,"")</f>
        <v/>
      </c>
      <c r="Z62" s="85" t="str">
        <f t="shared" ref="Z62" si="190">IF(COUNTIF(Z63:Z72,"x")+COUNTIF(Z63:Z72,"y")&gt;0,$BN62,"")</f>
        <v/>
      </c>
      <c r="AA62" s="85" t="str">
        <f t="shared" ref="AA62" si="191">IF(COUNTIF(AA63:AA72,"x")+COUNTIF(AA63:AA72,"y")&gt;0,$BN62,"")</f>
        <v/>
      </c>
      <c r="AB62" s="85" t="str">
        <f t="shared" ref="AB62" si="192">IF(COUNTIF(AB63:AB72,"x")+COUNTIF(AB63:AB72,"y")&gt;0,$BN62,"")</f>
        <v/>
      </c>
      <c r="AC62" s="85" t="str">
        <f t="shared" ref="AC62" si="193">IF(COUNTIF(AC63:AC72,"x")+COUNTIF(AC63:AC72,"y")&gt;0,$BN62,"")</f>
        <v/>
      </c>
      <c r="AD62" s="85" t="str">
        <f t="shared" ref="AD62" si="194">IF(COUNTIF(AD63:AD72,"x")+COUNTIF(AD63:AD72,"y")&gt;0,$BN62,"")</f>
        <v/>
      </c>
      <c r="AE62" s="85" t="str">
        <f t="shared" ref="AE62" si="195">IF(COUNTIF(AE63:AE72,"x")+COUNTIF(AE63:AE72,"y")&gt;0,$BN62,"")</f>
        <v/>
      </c>
      <c r="AF62" s="85" t="str">
        <f t="shared" ref="AF62" si="196">IF(COUNTIF(AF63:AF72,"x")+COUNTIF(AF63:AF72,"y")&gt;0,$BN62,"")</f>
        <v/>
      </c>
      <c r="AG62" s="85" t="str">
        <f t="shared" ref="AG62" si="197">IF(COUNTIF(AG63:AG72,"x")+COUNTIF(AG63:AG72,"y")&gt;0,$BN62,"")</f>
        <v/>
      </c>
      <c r="AH62" s="85" t="str">
        <f t="shared" ref="AH62" si="198">IF(COUNTIF(AH63:AH72,"x")+COUNTIF(AH63:AH72,"y")&gt;0,$BN62,"")</f>
        <v/>
      </c>
      <c r="AI62" s="85" t="str">
        <f t="shared" ref="AI62" si="199">IF(COUNTIF(AI63:AI72,"x")+COUNTIF(AI63:AI72,"y")&gt;0,$BN62,"")</f>
        <v/>
      </c>
      <c r="AJ62" s="85" t="str">
        <f t="shared" ref="AJ62" si="200">IF(COUNTIF(AJ63:AJ72,"x")+COUNTIF(AJ63:AJ72,"y")&gt;0,$BN62,"")</f>
        <v/>
      </c>
      <c r="AK62" s="85" t="str">
        <f t="shared" ref="AK62" si="201">IF(COUNTIF(AK63:AK72,"x")+COUNTIF(AK63:AK72,"y")&gt;0,$BN62,"")</f>
        <v/>
      </c>
      <c r="AL62" s="85" t="str">
        <f t="shared" ref="AL62" si="202">IF(COUNTIF(AL63:AL72,"x")+COUNTIF(AL63:AL72,"y")&gt;0,$BN62,"")</f>
        <v/>
      </c>
      <c r="AM62" s="85" t="str">
        <f t="shared" ref="AM62" si="203">IF(COUNTIF(AM63:AM72,"x")+COUNTIF(AM63:AM72,"y")&gt;0,$BN62,"")</f>
        <v/>
      </c>
      <c r="AN62" s="85" t="str">
        <f t="shared" ref="AN62" si="204">IF(COUNTIF(AN63:AN72,"x")+COUNTIF(AN63:AN72,"y")&gt;0,$BN62,"")</f>
        <v/>
      </c>
      <c r="AO62" s="85" t="str">
        <f t="shared" ref="AO62" si="205">IF(COUNTIF(AO63:AO72,"x")+COUNTIF(AO63:AO72,"y")&gt;0,$BN62,"")</f>
        <v/>
      </c>
      <c r="AP62" s="85" t="str">
        <f t="shared" ref="AP62" si="206">IF(COUNTIF(AP63:AP72,"x")+COUNTIF(AP63:AP72,"y")&gt;0,$BN62,"")</f>
        <v/>
      </c>
      <c r="AQ62" s="85" t="str">
        <f t="shared" ref="AQ62" si="207">IF(COUNTIF(AQ63:AQ72,"x")+COUNTIF(AQ63:AQ72,"y")&gt;0,$BN62,"")</f>
        <v/>
      </c>
      <c r="AR62" s="85" t="str">
        <f t="shared" ref="AR62" si="208">IF(COUNTIF(AR63:AR72,"x")+COUNTIF(AR63:AR72,"y")&gt;0,$BN62,"")</f>
        <v/>
      </c>
      <c r="AS62" s="85" t="str">
        <f t="shared" ref="AS62" si="209">IF(COUNTIF(AS63:AS72,"x")+COUNTIF(AS63:AS72,"y")&gt;0,$BN62,"")</f>
        <v/>
      </c>
      <c r="AT62" s="85" t="str">
        <f t="shared" ref="AT62" si="210">IF(COUNTIF(AT63:AT72,"x")+COUNTIF(AT63:AT72,"y")&gt;0,$BN62,"")</f>
        <v/>
      </c>
      <c r="AU62" s="85" t="str">
        <f t="shared" ref="AU62" si="211">IF(COUNTIF(AU63:AU72,"x")+COUNTIF(AU63:AU72,"y")&gt;0,$BN62,"")</f>
        <v/>
      </c>
      <c r="AV62" s="85" t="str">
        <f t="shared" ref="AV62" si="212">IF(COUNTIF(AV63:AV72,"x")+COUNTIF(AV63:AV72,"y")&gt;0,$BN62,"")</f>
        <v/>
      </c>
      <c r="AW62" s="85" t="str">
        <f t="shared" ref="AW62" si="213">IF(COUNTIF(AW63:AW72,"x")+COUNTIF(AW63:AW72,"y")&gt;0,$BN62,"")</f>
        <v>x</v>
      </c>
      <c r="AX62" s="85" t="str">
        <f t="shared" ref="AX62" si="214">IF(COUNTIF(AX63:AX72,"x")+COUNTIF(AX63:AX72,"y")&gt;0,$BN62,"")</f>
        <v>x</v>
      </c>
      <c r="AY62" s="85" t="str">
        <f t="shared" ref="AY62" si="215">IF(COUNTIF(AY63:AY72,"x")+COUNTIF(AY63:AY72,"y")&gt;0,$BN62,"")</f>
        <v>x</v>
      </c>
      <c r="AZ62" s="85" t="str">
        <f t="shared" ref="AZ62" si="216">IF(COUNTIF(AZ63:AZ72,"x")+COUNTIF(AZ63:AZ72,"y")&gt;0,$BN62,"")</f>
        <v/>
      </c>
      <c r="BA62" s="85" t="str">
        <f t="shared" ref="BA62" si="217">IF(COUNTIF(BA63:BA72,"x")+COUNTIF(BA63:BA72,"y")&gt;0,$BN62,"")</f>
        <v/>
      </c>
      <c r="BB62" s="85" t="str">
        <f t="shared" ref="BB62" si="218">IF(COUNTIF(BB63:BB72,"x")+COUNTIF(BB63:BB72,"y")&gt;0,$BN62,"")</f>
        <v/>
      </c>
      <c r="BC62" s="85" t="str">
        <f t="shared" ref="BC62" si="219">IF(COUNTIF(BC63:BC72,"x")+COUNTIF(BC63:BC72,"y")&gt;0,$BN62,"")</f>
        <v/>
      </c>
      <c r="BD62" s="85" t="str">
        <f t="shared" ref="BD62" si="220">IF(COUNTIF(BD63:BD72,"x")+COUNTIF(BD63:BD72,"y")&gt;0,$BN62,"")</f>
        <v/>
      </c>
      <c r="BE62" s="85" t="str">
        <f t="shared" ref="BE62" si="221">IF(COUNTIF(BE63:BE72,"x")+COUNTIF(BE63:BE72,"y")&gt;0,$BN62,"")</f>
        <v/>
      </c>
      <c r="BF62" s="85" t="str">
        <f t="shared" ref="BF62" si="222">IF(COUNTIF(BF63:BF72,"x")+COUNTIF(BF63:BF72,"y")&gt;0,$BN62,"")</f>
        <v/>
      </c>
      <c r="BG62" s="86" t="str">
        <f t="shared" ref="BG62" si="223">IF(COUNTIF(BG63:BG72,"x")+COUNTIF(BG63:BG72,"y")&gt;0,$BN62,"")</f>
        <v/>
      </c>
      <c r="BH62" s="87"/>
      <c r="BL62" s="34">
        <f>SUM(BL63:BL72)</f>
        <v>3</v>
      </c>
      <c r="BM62" s="34">
        <f>SUM(BM63:BM72)</f>
        <v>0</v>
      </c>
      <c r="BN62" s="34" t="str">
        <f>IF(BL62=0,"z",IF(BM62=BL62,"y","x"))</f>
        <v>x</v>
      </c>
    </row>
    <row r="63" spans="2:66" s="28" customFormat="1" ht="15" thickTop="1" x14ac:dyDescent="0.3">
      <c r="B63" s="37"/>
      <c r="C63" s="68" t="s">
        <v>45</v>
      </c>
      <c r="D63" s="113" t="s">
        <v>26</v>
      </c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4"/>
      <c r="S63" s="11">
        <v>46388</v>
      </c>
      <c r="T63" s="58">
        <v>46447</v>
      </c>
      <c r="U63" s="64" t="s">
        <v>63</v>
      </c>
      <c r="V63" s="65" t="s">
        <v>73</v>
      </c>
      <c r="X63" s="83"/>
      <c r="Y63" s="88" t="str">
        <f>IFERROR(IF(AND(BJ$4&gt;=$BJ63,BJ$4&lt;=$BK63),$BN63,""),"")</f>
        <v/>
      </c>
      <c r="Z63" s="89" t="str">
        <f t="shared" ref="Z63:Z72" si="224">IFERROR(IF(AND(BK$4&gt;=$BJ63,BK$4&lt;=$BK63),$BN63,""),"")</f>
        <v/>
      </c>
      <c r="AA63" s="89" t="str">
        <f t="shared" ref="AA63:AA72" si="225">IFERROR(IF(AND(BL$4&gt;=$BJ63,BL$4&lt;=$BK63),$BN63,""),"")</f>
        <v/>
      </c>
      <c r="AB63" s="89" t="str">
        <f t="shared" ref="AB63:AB72" si="226">IFERROR(IF(AND(BM$4&gt;=$BJ63,BM$4&lt;=$BK63),$BN63,""),"")</f>
        <v/>
      </c>
      <c r="AC63" s="89" t="str">
        <f t="shared" ref="AC63:AC72" si="227">IFERROR(IF(AND(BN$4&gt;=$BJ63,BN$4&lt;=$BK63),$BN63,""),"")</f>
        <v/>
      </c>
      <c r="AD63" s="89" t="str">
        <f t="shared" ref="AD63:AD72" si="228">IFERROR(IF(AND(BO$4&gt;=$BJ63,BO$4&lt;=$BK63),$BN63,""),"")</f>
        <v/>
      </c>
      <c r="AE63" s="89" t="str">
        <f t="shared" ref="AE63:AE72" si="229">IFERROR(IF(AND(BP$4&gt;=$BJ63,BP$4&lt;=$BK63),$BN63,""),"")</f>
        <v/>
      </c>
      <c r="AF63" s="89" t="str">
        <f t="shared" ref="AF63:AF72" si="230">IFERROR(IF(AND(BQ$4&gt;=$BJ63,BQ$4&lt;=$BK63),$BN63,""),"")</f>
        <v/>
      </c>
      <c r="AG63" s="89" t="str">
        <f t="shared" ref="AG63:AG72" si="231">IFERROR(IF(AND(BR$4&gt;=$BJ63,BR$4&lt;=$BK63),$BN63,""),"")</f>
        <v/>
      </c>
      <c r="AH63" s="89" t="str">
        <f t="shared" ref="AH63:AH72" si="232">IFERROR(IF(AND(BS$4&gt;=$BJ63,BS$4&lt;=$BK63),$BN63,""),"")</f>
        <v/>
      </c>
      <c r="AI63" s="89" t="str">
        <f t="shared" ref="AI63:AI72" si="233">IFERROR(IF(AND(BT$4&gt;=$BJ63,BT$4&lt;=$BK63),$BN63,""),"")</f>
        <v/>
      </c>
      <c r="AJ63" s="89" t="str">
        <f t="shared" ref="AJ63:AJ72" si="234">IFERROR(IF(AND(BU$4&gt;=$BJ63,BU$4&lt;=$BK63),$BN63,""),"")</f>
        <v/>
      </c>
      <c r="AK63" s="89" t="str">
        <f t="shared" ref="AK63:AK72" si="235">IFERROR(IF(AND(BV$4&gt;=$BJ63,BV$4&lt;=$BK63),$BN63,""),"")</f>
        <v/>
      </c>
      <c r="AL63" s="89" t="str">
        <f t="shared" ref="AL63:AL72" si="236">IFERROR(IF(AND(BW$4&gt;=$BJ63,BW$4&lt;=$BK63),$BN63,""),"")</f>
        <v/>
      </c>
      <c r="AM63" s="89" t="str">
        <f t="shared" ref="AM63:AM72" si="237">IFERROR(IF(AND(BX$4&gt;=$BJ63,BX$4&lt;=$BK63),$BN63,""),"")</f>
        <v/>
      </c>
      <c r="AN63" s="89" t="str">
        <f t="shared" ref="AN63:AN72" si="238">IFERROR(IF(AND(BY$4&gt;=$BJ63,BY$4&lt;=$BK63),$BN63,""),"")</f>
        <v/>
      </c>
      <c r="AO63" s="89" t="str">
        <f t="shared" ref="AO63:AO72" si="239">IFERROR(IF(AND(BZ$4&gt;=$BJ63,BZ$4&lt;=$BK63),$BN63,""),"")</f>
        <v/>
      </c>
      <c r="AP63" s="89" t="str">
        <f t="shared" ref="AP63:AP72" si="240">IFERROR(IF(AND(CA$4&gt;=$BJ63,CA$4&lt;=$BK63),$BN63,""),"")</f>
        <v/>
      </c>
      <c r="AQ63" s="89" t="str">
        <f t="shared" ref="AQ63:AQ72" si="241">IFERROR(IF(AND(CB$4&gt;=$BJ63,CB$4&lt;=$BK63),$BN63,""),"")</f>
        <v/>
      </c>
      <c r="AR63" s="89" t="str">
        <f t="shared" ref="AR63:AR72" si="242">IFERROR(IF(AND(CC$4&gt;=$BJ63,CC$4&lt;=$BK63),$BN63,""),"")</f>
        <v/>
      </c>
      <c r="AS63" s="89" t="str">
        <f t="shared" ref="AS63:AS72" si="243">IFERROR(IF(AND(CD$4&gt;=$BJ63,CD$4&lt;=$BK63),$BN63,""),"")</f>
        <v/>
      </c>
      <c r="AT63" s="89" t="str">
        <f t="shared" ref="AT63:AT72" si="244">IFERROR(IF(AND(CE$4&gt;=$BJ63,CE$4&lt;=$BK63),$BN63,""),"")</f>
        <v/>
      </c>
      <c r="AU63" s="89" t="str">
        <f t="shared" ref="AU63:AU72" si="245">IFERROR(IF(AND(CF$4&gt;=$BJ63,CF$4&lt;=$BK63),$BN63,""),"")</f>
        <v/>
      </c>
      <c r="AV63" s="89" t="str">
        <f t="shared" ref="AV63:AV72" si="246">IFERROR(IF(AND(CG$4&gt;=$BJ63,CG$4&lt;=$BK63),$BN63,""),"")</f>
        <v/>
      </c>
      <c r="AW63" s="89" t="str">
        <f t="shared" ref="AW63:AW72" si="247">IFERROR(IF(AND(CH$4&gt;=$BJ63,CH$4&lt;=$BK63),$BN63,""),"")</f>
        <v>x</v>
      </c>
      <c r="AX63" s="89" t="str">
        <f t="shared" ref="AX63:AX72" si="248">IFERROR(IF(AND(CI$4&gt;=$BJ63,CI$4&lt;=$BK63),$BN63,""),"")</f>
        <v>x</v>
      </c>
      <c r="AY63" s="89" t="str">
        <f t="shared" ref="AY63:AY72" si="249">IFERROR(IF(AND(CJ$4&gt;=$BJ63,CJ$4&lt;=$BK63),$BN63,""),"")</f>
        <v>x</v>
      </c>
      <c r="AZ63" s="89" t="str">
        <f t="shared" ref="AZ63:AZ72" si="250">IFERROR(IF(AND(CK$4&gt;=$BJ63,CK$4&lt;=$BK63),$BN63,""),"")</f>
        <v/>
      </c>
      <c r="BA63" s="89" t="str">
        <f t="shared" ref="BA63:BA72" si="251">IFERROR(IF(AND(CL$4&gt;=$BJ63,CL$4&lt;=$BK63),$BN63,""),"")</f>
        <v/>
      </c>
      <c r="BB63" s="89" t="str">
        <f t="shared" ref="BB63:BB72" si="252">IFERROR(IF(AND(CM$4&gt;=$BJ63,CM$4&lt;=$BK63),$BN63,""),"")</f>
        <v/>
      </c>
      <c r="BC63" s="89" t="str">
        <f t="shared" ref="BC63:BC72" si="253">IFERROR(IF(AND(CN$4&gt;=$BJ63,CN$4&lt;=$BK63),$BN63,""),"")</f>
        <v/>
      </c>
      <c r="BD63" s="89" t="str">
        <f t="shared" ref="BD63:BD72" si="254">IFERROR(IF(AND(CO$4&gt;=$BJ63,CO$4&lt;=$BK63),$BN63,""),"")</f>
        <v/>
      </c>
      <c r="BE63" s="89" t="str">
        <f t="shared" ref="BE63:BE72" si="255">IFERROR(IF(AND(CP$4&gt;=$BJ63,CP$4&lt;=$BK63),$BN63,""),"")</f>
        <v/>
      </c>
      <c r="BF63" s="89" t="str">
        <f t="shared" ref="BF63:BF72" si="256">IFERROR(IF(AND(CQ$4&gt;=$BJ63,CQ$4&lt;=$BK63),$BN63,""),"")</f>
        <v/>
      </c>
      <c r="BG63" s="90" t="str">
        <f t="shared" ref="BG63:BG72" si="257">IFERROR(IF(AND(CR$4&gt;=$BJ63,CR$4&lt;=$BK63),$BN63,""),"")</f>
        <v/>
      </c>
      <c r="BH63" s="91"/>
      <c r="BJ63" s="38">
        <f t="shared" ref="BJ63:BJ72" si="258">IFERROR(YEAR(S63)*100+MONTH(S63),"—")</f>
        <v>202701</v>
      </c>
      <c r="BK63" s="38">
        <f t="shared" ref="BK63:BK72" si="259">IFERROR(YEAR(T63)*100+MONTH(T63),BJ63)</f>
        <v>202703</v>
      </c>
      <c r="BL63" s="34">
        <f>IF(S63&lt;&gt;"—",1,0)</f>
        <v>1</v>
      </c>
      <c r="BM63" s="34">
        <f>IF(U63="abgeschlossen",1,0)</f>
        <v>0</v>
      </c>
      <c r="BN63" s="34" t="str">
        <f t="shared" ref="BN63:BN72" si="260">IF(BL63=0,"z",IF(BM63=BL63,"y","x"))</f>
        <v>x</v>
      </c>
    </row>
    <row r="64" spans="2:66" s="28" customFormat="1" x14ac:dyDescent="0.3">
      <c r="B64" s="39"/>
      <c r="C64" s="68" t="s">
        <v>45</v>
      </c>
      <c r="D64" s="115" t="s">
        <v>27</v>
      </c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6"/>
      <c r="S64" s="12">
        <v>46388</v>
      </c>
      <c r="T64" s="59">
        <v>46447</v>
      </c>
      <c r="U64" s="62" t="s">
        <v>63</v>
      </c>
      <c r="V64" s="65" t="s">
        <v>73</v>
      </c>
      <c r="X64" s="83"/>
      <c r="Y64" s="92" t="str">
        <f t="shared" ref="Y64:Y72" si="261">IFERROR(IF(AND(BJ$4&gt;=$BJ64,BJ$4&lt;=$BK64),$BN64,""),"")</f>
        <v/>
      </c>
      <c r="Z64" s="93" t="str">
        <f t="shared" si="224"/>
        <v/>
      </c>
      <c r="AA64" s="93" t="str">
        <f t="shared" si="225"/>
        <v/>
      </c>
      <c r="AB64" s="93" t="str">
        <f t="shared" si="226"/>
        <v/>
      </c>
      <c r="AC64" s="93" t="str">
        <f t="shared" si="227"/>
        <v/>
      </c>
      <c r="AD64" s="93" t="str">
        <f t="shared" si="228"/>
        <v/>
      </c>
      <c r="AE64" s="93" t="str">
        <f t="shared" si="229"/>
        <v/>
      </c>
      <c r="AF64" s="93" t="str">
        <f t="shared" si="230"/>
        <v/>
      </c>
      <c r="AG64" s="93" t="str">
        <f t="shared" si="231"/>
        <v/>
      </c>
      <c r="AH64" s="93" t="str">
        <f t="shared" si="232"/>
        <v/>
      </c>
      <c r="AI64" s="93" t="str">
        <f t="shared" si="233"/>
        <v/>
      </c>
      <c r="AJ64" s="93" t="str">
        <f t="shared" si="234"/>
        <v/>
      </c>
      <c r="AK64" s="93" t="str">
        <f t="shared" si="235"/>
        <v/>
      </c>
      <c r="AL64" s="93" t="str">
        <f t="shared" si="236"/>
        <v/>
      </c>
      <c r="AM64" s="93" t="str">
        <f t="shared" si="237"/>
        <v/>
      </c>
      <c r="AN64" s="93" t="str">
        <f t="shared" si="238"/>
        <v/>
      </c>
      <c r="AO64" s="93" t="str">
        <f t="shared" si="239"/>
        <v/>
      </c>
      <c r="AP64" s="93" t="str">
        <f t="shared" si="240"/>
        <v/>
      </c>
      <c r="AQ64" s="93" t="str">
        <f t="shared" si="241"/>
        <v/>
      </c>
      <c r="AR64" s="93" t="str">
        <f t="shared" si="242"/>
        <v/>
      </c>
      <c r="AS64" s="93" t="str">
        <f t="shared" si="243"/>
        <v/>
      </c>
      <c r="AT64" s="93" t="str">
        <f t="shared" si="244"/>
        <v/>
      </c>
      <c r="AU64" s="93" t="str">
        <f t="shared" si="245"/>
        <v/>
      </c>
      <c r="AV64" s="93" t="str">
        <f t="shared" si="246"/>
        <v/>
      </c>
      <c r="AW64" s="93" t="str">
        <f t="shared" si="247"/>
        <v>x</v>
      </c>
      <c r="AX64" s="93" t="str">
        <f t="shared" si="248"/>
        <v>x</v>
      </c>
      <c r="AY64" s="93" t="str">
        <f t="shared" si="249"/>
        <v>x</v>
      </c>
      <c r="AZ64" s="93" t="str">
        <f t="shared" si="250"/>
        <v/>
      </c>
      <c r="BA64" s="93" t="str">
        <f t="shared" si="251"/>
        <v/>
      </c>
      <c r="BB64" s="93" t="str">
        <f t="shared" si="252"/>
        <v/>
      </c>
      <c r="BC64" s="93" t="str">
        <f t="shared" si="253"/>
        <v/>
      </c>
      <c r="BD64" s="93" t="str">
        <f t="shared" si="254"/>
        <v/>
      </c>
      <c r="BE64" s="93" t="str">
        <f t="shared" si="255"/>
        <v/>
      </c>
      <c r="BF64" s="93" t="str">
        <f t="shared" si="256"/>
        <v/>
      </c>
      <c r="BG64" s="94" t="str">
        <f t="shared" si="257"/>
        <v/>
      </c>
      <c r="BH64" s="91"/>
      <c r="BJ64" s="38">
        <f t="shared" si="258"/>
        <v>202701</v>
      </c>
      <c r="BK64" s="38">
        <f t="shared" si="259"/>
        <v>202703</v>
      </c>
      <c r="BL64" s="34">
        <f t="shared" ref="BL64:BL72" si="262">IF(S64&lt;&gt;"—",1,0)</f>
        <v>1</v>
      </c>
      <c r="BM64" s="34">
        <f t="shared" ref="BM64:BM72" si="263">IF(U64="abgeschlossen",1,0)</f>
        <v>0</v>
      </c>
      <c r="BN64" s="34" t="str">
        <f t="shared" si="260"/>
        <v>x</v>
      </c>
    </row>
    <row r="65" spans="2:66" s="28" customFormat="1" x14ac:dyDescent="0.3">
      <c r="B65" s="39"/>
      <c r="C65" s="68" t="s">
        <v>45</v>
      </c>
      <c r="D65" s="115" t="s">
        <v>28</v>
      </c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6"/>
      <c r="S65" s="12">
        <v>46388</v>
      </c>
      <c r="T65" s="59">
        <v>46447</v>
      </c>
      <c r="U65" s="62" t="s">
        <v>63</v>
      </c>
      <c r="V65" s="65" t="s">
        <v>73</v>
      </c>
      <c r="X65" s="83"/>
      <c r="Y65" s="92" t="str">
        <f t="shared" si="261"/>
        <v/>
      </c>
      <c r="Z65" s="93" t="str">
        <f t="shared" si="224"/>
        <v/>
      </c>
      <c r="AA65" s="93" t="str">
        <f t="shared" si="225"/>
        <v/>
      </c>
      <c r="AB65" s="93" t="str">
        <f t="shared" si="226"/>
        <v/>
      </c>
      <c r="AC65" s="93" t="str">
        <f t="shared" si="227"/>
        <v/>
      </c>
      <c r="AD65" s="93" t="str">
        <f t="shared" si="228"/>
        <v/>
      </c>
      <c r="AE65" s="93" t="str">
        <f t="shared" si="229"/>
        <v/>
      </c>
      <c r="AF65" s="93" t="str">
        <f t="shared" si="230"/>
        <v/>
      </c>
      <c r="AG65" s="93" t="str">
        <f t="shared" si="231"/>
        <v/>
      </c>
      <c r="AH65" s="93" t="str">
        <f t="shared" si="232"/>
        <v/>
      </c>
      <c r="AI65" s="93" t="str">
        <f t="shared" si="233"/>
        <v/>
      </c>
      <c r="AJ65" s="93" t="str">
        <f t="shared" si="234"/>
        <v/>
      </c>
      <c r="AK65" s="93" t="str">
        <f t="shared" si="235"/>
        <v/>
      </c>
      <c r="AL65" s="93" t="str">
        <f t="shared" si="236"/>
        <v/>
      </c>
      <c r="AM65" s="93" t="str">
        <f t="shared" si="237"/>
        <v/>
      </c>
      <c r="AN65" s="93" t="str">
        <f t="shared" si="238"/>
        <v/>
      </c>
      <c r="AO65" s="93" t="str">
        <f t="shared" si="239"/>
        <v/>
      </c>
      <c r="AP65" s="93" t="str">
        <f t="shared" si="240"/>
        <v/>
      </c>
      <c r="AQ65" s="93" t="str">
        <f t="shared" si="241"/>
        <v/>
      </c>
      <c r="AR65" s="93" t="str">
        <f t="shared" si="242"/>
        <v/>
      </c>
      <c r="AS65" s="93" t="str">
        <f t="shared" si="243"/>
        <v/>
      </c>
      <c r="AT65" s="93" t="str">
        <f t="shared" si="244"/>
        <v/>
      </c>
      <c r="AU65" s="93" t="str">
        <f t="shared" si="245"/>
        <v/>
      </c>
      <c r="AV65" s="93" t="str">
        <f t="shared" si="246"/>
        <v/>
      </c>
      <c r="AW65" s="93" t="str">
        <f t="shared" si="247"/>
        <v>x</v>
      </c>
      <c r="AX65" s="93" t="str">
        <f t="shared" si="248"/>
        <v>x</v>
      </c>
      <c r="AY65" s="93" t="str">
        <f t="shared" si="249"/>
        <v>x</v>
      </c>
      <c r="AZ65" s="93" t="str">
        <f t="shared" si="250"/>
        <v/>
      </c>
      <c r="BA65" s="93" t="str">
        <f t="shared" si="251"/>
        <v/>
      </c>
      <c r="BB65" s="93" t="str">
        <f t="shared" si="252"/>
        <v/>
      </c>
      <c r="BC65" s="93" t="str">
        <f t="shared" si="253"/>
        <v/>
      </c>
      <c r="BD65" s="93" t="str">
        <f t="shared" si="254"/>
        <v/>
      </c>
      <c r="BE65" s="93" t="str">
        <f t="shared" si="255"/>
        <v/>
      </c>
      <c r="BF65" s="93" t="str">
        <f t="shared" si="256"/>
        <v/>
      </c>
      <c r="BG65" s="94" t="str">
        <f t="shared" si="257"/>
        <v/>
      </c>
      <c r="BH65" s="91"/>
      <c r="BJ65" s="38">
        <f t="shared" si="258"/>
        <v>202701</v>
      </c>
      <c r="BK65" s="38">
        <f t="shared" si="259"/>
        <v>202703</v>
      </c>
      <c r="BL65" s="34">
        <f t="shared" si="262"/>
        <v>1</v>
      </c>
      <c r="BM65" s="34">
        <f t="shared" si="263"/>
        <v>0</v>
      </c>
      <c r="BN65" s="34" t="str">
        <f t="shared" si="260"/>
        <v>x</v>
      </c>
    </row>
    <row r="66" spans="2:66" s="28" customFormat="1" x14ac:dyDescent="0.3">
      <c r="B66" s="39"/>
      <c r="C66" s="68" t="s">
        <v>45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6"/>
      <c r="S66" s="12" t="s">
        <v>45</v>
      </c>
      <c r="T66" s="59" t="s">
        <v>45</v>
      </c>
      <c r="U66" s="62" t="s">
        <v>45</v>
      </c>
      <c r="V66" s="65" t="s">
        <v>73</v>
      </c>
      <c r="X66" s="83"/>
      <c r="Y66" s="92" t="str">
        <f t="shared" si="261"/>
        <v/>
      </c>
      <c r="Z66" s="93" t="str">
        <f t="shared" si="224"/>
        <v/>
      </c>
      <c r="AA66" s="93" t="str">
        <f t="shared" si="225"/>
        <v/>
      </c>
      <c r="AB66" s="93" t="str">
        <f t="shared" si="226"/>
        <v/>
      </c>
      <c r="AC66" s="93" t="str">
        <f t="shared" si="227"/>
        <v/>
      </c>
      <c r="AD66" s="93" t="str">
        <f t="shared" si="228"/>
        <v/>
      </c>
      <c r="AE66" s="93" t="str">
        <f t="shared" si="229"/>
        <v/>
      </c>
      <c r="AF66" s="93" t="str">
        <f t="shared" si="230"/>
        <v/>
      </c>
      <c r="AG66" s="93" t="str">
        <f t="shared" si="231"/>
        <v/>
      </c>
      <c r="AH66" s="93" t="str">
        <f t="shared" si="232"/>
        <v/>
      </c>
      <c r="AI66" s="93" t="str">
        <f t="shared" si="233"/>
        <v/>
      </c>
      <c r="AJ66" s="93" t="str">
        <f t="shared" si="234"/>
        <v/>
      </c>
      <c r="AK66" s="93" t="str">
        <f t="shared" si="235"/>
        <v/>
      </c>
      <c r="AL66" s="93" t="str">
        <f t="shared" si="236"/>
        <v/>
      </c>
      <c r="AM66" s="93" t="str">
        <f t="shared" si="237"/>
        <v/>
      </c>
      <c r="AN66" s="93" t="str">
        <f t="shared" si="238"/>
        <v/>
      </c>
      <c r="AO66" s="93" t="str">
        <f t="shared" si="239"/>
        <v/>
      </c>
      <c r="AP66" s="93" t="str">
        <f t="shared" si="240"/>
        <v/>
      </c>
      <c r="AQ66" s="93" t="str">
        <f t="shared" si="241"/>
        <v/>
      </c>
      <c r="AR66" s="93" t="str">
        <f t="shared" si="242"/>
        <v/>
      </c>
      <c r="AS66" s="93" t="str">
        <f t="shared" si="243"/>
        <v/>
      </c>
      <c r="AT66" s="93" t="str">
        <f t="shared" si="244"/>
        <v/>
      </c>
      <c r="AU66" s="93" t="str">
        <f t="shared" si="245"/>
        <v/>
      </c>
      <c r="AV66" s="93" t="str">
        <f t="shared" si="246"/>
        <v/>
      </c>
      <c r="AW66" s="93" t="str">
        <f t="shared" si="247"/>
        <v/>
      </c>
      <c r="AX66" s="93" t="str">
        <f t="shared" si="248"/>
        <v/>
      </c>
      <c r="AY66" s="93" t="str">
        <f t="shared" si="249"/>
        <v/>
      </c>
      <c r="AZ66" s="93" t="str">
        <f t="shared" si="250"/>
        <v/>
      </c>
      <c r="BA66" s="93" t="str">
        <f t="shared" si="251"/>
        <v/>
      </c>
      <c r="BB66" s="93" t="str">
        <f t="shared" si="252"/>
        <v/>
      </c>
      <c r="BC66" s="93" t="str">
        <f t="shared" si="253"/>
        <v/>
      </c>
      <c r="BD66" s="93" t="str">
        <f t="shared" si="254"/>
        <v/>
      </c>
      <c r="BE66" s="93" t="str">
        <f t="shared" si="255"/>
        <v/>
      </c>
      <c r="BF66" s="93" t="str">
        <f t="shared" si="256"/>
        <v/>
      </c>
      <c r="BG66" s="94" t="str">
        <f t="shared" si="257"/>
        <v/>
      </c>
      <c r="BH66" s="91"/>
      <c r="BJ66" s="38" t="str">
        <f t="shared" si="258"/>
        <v>—</v>
      </c>
      <c r="BK66" s="38" t="str">
        <f t="shared" si="259"/>
        <v>—</v>
      </c>
      <c r="BL66" s="34">
        <f t="shared" si="262"/>
        <v>0</v>
      </c>
      <c r="BM66" s="34">
        <f t="shared" si="263"/>
        <v>0</v>
      </c>
      <c r="BN66" s="34" t="str">
        <f t="shared" si="260"/>
        <v>z</v>
      </c>
    </row>
    <row r="67" spans="2:66" s="28" customFormat="1" x14ac:dyDescent="0.3">
      <c r="B67" s="39"/>
      <c r="C67" s="68" t="s">
        <v>45</v>
      </c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6"/>
      <c r="S67" s="12" t="s">
        <v>45</v>
      </c>
      <c r="T67" s="59" t="s">
        <v>45</v>
      </c>
      <c r="U67" s="62" t="s">
        <v>45</v>
      </c>
      <c r="V67" s="65" t="s">
        <v>73</v>
      </c>
      <c r="X67" s="83"/>
      <c r="Y67" s="92" t="str">
        <f t="shared" si="261"/>
        <v/>
      </c>
      <c r="Z67" s="93" t="str">
        <f t="shared" si="224"/>
        <v/>
      </c>
      <c r="AA67" s="93" t="str">
        <f t="shared" si="225"/>
        <v/>
      </c>
      <c r="AB67" s="93" t="str">
        <f t="shared" si="226"/>
        <v/>
      </c>
      <c r="AC67" s="93" t="str">
        <f t="shared" si="227"/>
        <v/>
      </c>
      <c r="AD67" s="93" t="str">
        <f t="shared" si="228"/>
        <v/>
      </c>
      <c r="AE67" s="93" t="str">
        <f t="shared" si="229"/>
        <v/>
      </c>
      <c r="AF67" s="93" t="str">
        <f t="shared" si="230"/>
        <v/>
      </c>
      <c r="AG67" s="93" t="str">
        <f t="shared" si="231"/>
        <v/>
      </c>
      <c r="AH67" s="93" t="str">
        <f t="shared" si="232"/>
        <v/>
      </c>
      <c r="AI67" s="93" t="str">
        <f t="shared" si="233"/>
        <v/>
      </c>
      <c r="AJ67" s="93" t="str">
        <f t="shared" si="234"/>
        <v/>
      </c>
      <c r="AK67" s="93" t="str">
        <f t="shared" si="235"/>
        <v/>
      </c>
      <c r="AL67" s="93" t="str">
        <f t="shared" si="236"/>
        <v/>
      </c>
      <c r="AM67" s="93" t="str">
        <f t="shared" si="237"/>
        <v/>
      </c>
      <c r="AN67" s="93" t="str">
        <f t="shared" si="238"/>
        <v/>
      </c>
      <c r="AO67" s="93" t="str">
        <f t="shared" si="239"/>
        <v/>
      </c>
      <c r="AP67" s="93" t="str">
        <f t="shared" si="240"/>
        <v/>
      </c>
      <c r="AQ67" s="93" t="str">
        <f t="shared" si="241"/>
        <v/>
      </c>
      <c r="AR67" s="93" t="str">
        <f t="shared" si="242"/>
        <v/>
      </c>
      <c r="AS67" s="93" t="str">
        <f t="shared" si="243"/>
        <v/>
      </c>
      <c r="AT67" s="93" t="str">
        <f t="shared" si="244"/>
        <v/>
      </c>
      <c r="AU67" s="93" t="str">
        <f t="shared" si="245"/>
        <v/>
      </c>
      <c r="AV67" s="93" t="str">
        <f t="shared" si="246"/>
        <v/>
      </c>
      <c r="AW67" s="93" t="str">
        <f t="shared" si="247"/>
        <v/>
      </c>
      <c r="AX67" s="93" t="str">
        <f t="shared" si="248"/>
        <v/>
      </c>
      <c r="AY67" s="93" t="str">
        <f t="shared" si="249"/>
        <v/>
      </c>
      <c r="AZ67" s="93" t="str">
        <f t="shared" si="250"/>
        <v/>
      </c>
      <c r="BA67" s="93" t="str">
        <f t="shared" si="251"/>
        <v/>
      </c>
      <c r="BB67" s="93" t="str">
        <f t="shared" si="252"/>
        <v/>
      </c>
      <c r="BC67" s="93" t="str">
        <f t="shared" si="253"/>
        <v/>
      </c>
      <c r="BD67" s="93" t="str">
        <f t="shared" si="254"/>
        <v/>
      </c>
      <c r="BE67" s="93" t="str">
        <f t="shared" si="255"/>
        <v/>
      </c>
      <c r="BF67" s="93" t="str">
        <f t="shared" si="256"/>
        <v/>
      </c>
      <c r="BG67" s="94" t="str">
        <f t="shared" si="257"/>
        <v/>
      </c>
      <c r="BH67" s="91"/>
      <c r="BJ67" s="38" t="str">
        <f t="shared" si="258"/>
        <v>—</v>
      </c>
      <c r="BK67" s="38" t="str">
        <f t="shared" si="259"/>
        <v>—</v>
      </c>
      <c r="BL67" s="34">
        <f t="shared" si="262"/>
        <v>0</v>
      </c>
      <c r="BM67" s="34">
        <f t="shared" si="263"/>
        <v>0</v>
      </c>
      <c r="BN67" s="34" t="str">
        <f t="shared" si="260"/>
        <v>z</v>
      </c>
    </row>
    <row r="68" spans="2:66" s="28" customFormat="1" x14ac:dyDescent="0.3">
      <c r="B68" s="39"/>
      <c r="C68" s="68" t="s">
        <v>45</v>
      </c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6"/>
      <c r="S68" s="12" t="s">
        <v>45</v>
      </c>
      <c r="T68" s="60" t="s">
        <v>45</v>
      </c>
      <c r="U68" s="63" t="s">
        <v>45</v>
      </c>
      <c r="V68" s="66" t="s">
        <v>73</v>
      </c>
      <c r="X68" s="83"/>
      <c r="Y68" s="92" t="str">
        <f t="shared" si="261"/>
        <v/>
      </c>
      <c r="Z68" s="93" t="str">
        <f t="shared" si="224"/>
        <v/>
      </c>
      <c r="AA68" s="93" t="str">
        <f t="shared" si="225"/>
        <v/>
      </c>
      <c r="AB68" s="93" t="str">
        <f t="shared" si="226"/>
        <v/>
      </c>
      <c r="AC68" s="93" t="str">
        <f t="shared" si="227"/>
        <v/>
      </c>
      <c r="AD68" s="93" t="str">
        <f t="shared" si="228"/>
        <v/>
      </c>
      <c r="AE68" s="93" t="str">
        <f t="shared" si="229"/>
        <v/>
      </c>
      <c r="AF68" s="93" t="str">
        <f t="shared" si="230"/>
        <v/>
      </c>
      <c r="AG68" s="93" t="str">
        <f t="shared" si="231"/>
        <v/>
      </c>
      <c r="AH68" s="93" t="str">
        <f t="shared" si="232"/>
        <v/>
      </c>
      <c r="AI68" s="93" t="str">
        <f t="shared" si="233"/>
        <v/>
      </c>
      <c r="AJ68" s="93" t="str">
        <f t="shared" si="234"/>
        <v/>
      </c>
      <c r="AK68" s="93" t="str">
        <f t="shared" si="235"/>
        <v/>
      </c>
      <c r="AL68" s="93" t="str">
        <f t="shared" si="236"/>
        <v/>
      </c>
      <c r="AM68" s="93" t="str">
        <f t="shared" si="237"/>
        <v/>
      </c>
      <c r="AN68" s="93" t="str">
        <f t="shared" si="238"/>
        <v/>
      </c>
      <c r="AO68" s="93" t="str">
        <f t="shared" si="239"/>
        <v/>
      </c>
      <c r="AP68" s="93" t="str">
        <f t="shared" si="240"/>
        <v/>
      </c>
      <c r="AQ68" s="93" t="str">
        <f t="shared" si="241"/>
        <v/>
      </c>
      <c r="AR68" s="93" t="str">
        <f t="shared" si="242"/>
        <v/>
      </c>
      <c r="AS68" s="93" t="str">
        <f t="shared" si="243"/>
        <v/>
      </c>
      <c r="AT68" s="93" t="str">
        <f t="shared" si="244"/>
        <v/>
      </c>
      <c r="AU68" s="93" t="str">
        <f t="shared" si="245"/>
        <v/>
      </c>
      <c r="AV68" s="93" t="str">
        <f t="shared" si="246"/>
        <v/>
      </c>
      <c r="AW68" s="93" t="str">
        <f t="shared" si="247"/>
        <v/>
      </c>
      <c r="AX68" s="93" t="str">
        <f t="shared" si="248"/>
        <v/>
      </c>
      <c r="AY68" s="93" t="str">
        <f t="shared" si="249"/>
        <v/>
      </c>
      <c r="AZ68" s="93" t="str">
        <f t="shared" si="250"/>
        <v/>
      </c>
      <c r="BA68" s="93" t="str">
        <f t="shared" si="251"/>
        <v/>
      </c>
      <c r="BB68" s="93" t="str">
        <f t="shared" si="252"/>
        <v/>
      </c>
      <c r="BC68" s="93" t="str">
        <f t="shared" si="253"/>
        <v/>
      </c>
      <c r="BD68" s="93" t="str">
        <f t="shared" si="254"/>
        <v/>
      </c>
      <c r="BE68" s="93" t="str">
        <f t="shared" si="255"/>
        <v/>
      </c>
      <c r="BF68" s="93" t="str">
        <f t="shared" si="256"/>
        <v/>
      </c>
      <c r="BG68" s="94" t="str">
        <f t="shared" si="257"/>
        <v/>
      </c>
      <c r="BH68" s="91"/>
      <c r="BJ68" s="38" t="str">
        <f t="shared" si="258"/>
        <v>—</v>
      </c>
      <c r="BK68" s="38" t="str">
        <f t="shared" si="259"/>
        <v>—</v>
      </c>
      <c r="BL68" s="34">
        <f t="shared" si="262"/>
        <v>0</v>
      </c>
      <c r="BM68" s="34">
        <f t="shared" si="263"/>
        <v>0</v>
      </c>
      <c r="BN68" s="34" t="str">
        <f t="shared" si="260"/>
        <v>z</v>
      </c>
    </row>
    <row r="69" spans="2:66" s="28" customFormat="1" x14ac:dyDescent="0.3">
      <c r="B69" s="39"/>
      <c r="C69" s="68" t="s">
        <v>45</v>
      </c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6"/>
      <c r="S69" s="12" t="s">
        <v>45</v>
      </c>
      <c r="T69" s="59" t="s">
        <v>45</v>
      </c>
      <c r="U69" s="62" t="s">
        <v>45</v>
      </c>
      <c r="V69" s="65" t="s">
        <v>73</v>
      </c>
      <c r="X69" s="83"/>
      <c r="Y69" s="92" t="str">
        <f t="shared" si="261"/>
        <v/>
      </c>
      <c r="Z69" s="93" t="str">
        <f t="shared" si="224"/>
        <v/>
      </c>
      <c r="AA69" s="93" t="str">
        <f t="shared" si="225"/>
        <v/>
      </c>
      <c r="AB69" s="93" t="str">
        <f t="shared" si="226"/>
        <v/>
      </c>
      <c r="AC69" s="93" t="str">
        <f t="shared" si="227"/>
        <v/>
      </c>
      <c r="AD69" s="93" t="str">
        <f t="shared" si="228"/>
        <v/>
      </c>
      <c r="AE69" s="93" t="str">
        <f t="shared" si="229"/>
        <v/>
      </c>
      <c r="AF69" s="93" t="str">
        <f t="shared" si="230"/>
        <v/>
      </c>
      <c r="AG69" s="93" t="str">
        <f t="shared" si="231"/>
        <v/>
      </c>
      <c r="AH69" s="93" t="str">
        <f t="shared" si="232"/>
        <v/>
      </c>
      <c r="AI69" s="93" t="str">
        <f t="shared" si="233"/>
        <v/>
      </c>
      <c r="AJ69" s="93" t="str">
        <f t="shared" si="234"/>
        <v/>
      </c>
      <c r="AK69" s="93" t="str">
        <f t="shared" si="235"/>
        <v/>
      </c>
      <c r="AL69" s="93" t="str">
        <f t="shared" si="236"/>
        <v/>
      </c>
      <c r="AM69" s="93" t="str">
        <f t="shared" si="237"/>
        <v/>
      </c>
      <c r="AN69" s="93" t="str">
        <f t="shared" si="238"/>
        <v/>
      </c>
      <c r="AO69" s="93" t="str">
        <f t="shared" si="239"/>
        <v/>
      </c>
      <c r="AP69" s="93" t="str">
        <f t="shared" si="240"/>
        <v/>
      </c>
      <c r="AQ69" s="93" t="str">
        <f t="shared" si="241"/>
        <v/>
      </c>
      <c r="AR69" s="93" t="str">
        <f t="shared" si="242"/>
        <v/>
      </c>
      <c r="AS69" s="93" t="str">
        <f t="shared" si="243"/>
        <v/>
      </c>
      <c r="AT69" s="93" t="str">
        <f t="shared" si="244"/>
        <v/>
      </c>
      <c r="AU69" s="93" t="str">
        <f t="shared" si="245"/>
        <v/>
      </c>
      <c r="AV69" s="93" t="str">
        <f t="shared" si="246"/>
        <v/>
      </c>
      <c r="AW69" s="93" t="str">
        <f t="shared" si="247"/>
        <v/>
      </c>
      <c r="AX69" s="93" t="str">
        <f t="shared" si="248"/>
        <v/>
      </c>
      <c r="AY69" s="93" t="str">
        <f t="shared" si="249"/>
        <v/>
      </c>
      <c r="AZ69" s="93" t="str">
        <f t="shared" si="250"/>
        <v/>
      </c>
      <c r="BA69" s="93" t="str">
        <f t="shared" si="251"/>
        <v/>
      </c>
      <c r="BB69" s="93" t="str">
        <f t="shared" si="252"/>
        <v/>
      </c>
      <c r="BC69" s="93" t="str">
        <f t="shared" si="253"/>
        <v/>
      </c>
      <c r="BD69" s="93" t="str">
        <f t="shared" si="254"/>
        <v/>
      </c>
      <c r="BE69" s="93" t="str">
        <f t="shared" si="255"/>
        <v/>
      </c>
      <c r="BF69" s="93" t="str">
        <f t="shared" si="256"/>
        <v/>
      </c>
      <c r="BG69" s="94" t="str">
        <f t="shared" si="257"/>
        <v/>
      </c>
      <c r="BH69" s="91"/>
      <c r="BJ69" s="38" t="str">
        <f t="shared" si="258"/>
        <v>—</v>
      </c>
      <c r="BK69" s="38" t="str">
        <f t="shared" si="259"/>
        <v>—</v>
      </c>
      <c r="BL69" s="34">
        <f t="shared" si="262"/>
        <v>0</v>
      </c>
      <c r="BM69" s="34">
        <f t="shared" si="263"/>
        <v>0</v>
      </c>
      <c r="BN69" s="34" t="str">
        <f t="shared" si="260"/>
        <v>z</v>
      </c>
    </row>
    <row r="70" spans="2:66" s="28" customFormat="1" x14ac:dyDescent="0.3">
      <c r="B70" s="39"/>
      <c r="C70" s="68" t="s">
        <v>45</v>
      </c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6"/>
      <c r="S70" s="12" t="s">
        <v>45</v>
      </c>
      <c r="T70" s="59" t="s">
        <v>45</v>
      </c>
      <c r="U70" s="62" t="s">
        <v>45</v>
      </c>
      <c r="V70" s="65" t="s">
        <v>73</v>
      </c>
      <c r="X70" s="83"/>
      <c r="Y70" s="92" t="str">
        <f t="shared" si="261"/>
        <v/>
      </c>
      <c r="Z70" s="93" t="str">
        <f t="shared" si="224"/>
        <v/>
      </c>
      <c r="AA70" s="93" t="str">
        <f t="shared" si="225"/>
        <v/>
      </c>
      <c r="AB70" s="93" t="str">
        <f t="shared" si="226"/>
        <v/>
      </c>
      <c r="AC70" s="93" t="str">
        <f t="shared" si="227"/>
        <v/>
      </c>
      <c r="AD70" s="93" t="str">
        <f t="shared" si="228"/>
        <v/>
      </c>
      <c r="AE70" s="93" t="str">
        <f t="shared" si="229"/>
        <v/>
      </c>
      <c r="AF70" s="93" t="str">
        <f t="shared" si="230"/>
        <v/>
      </c>
      <c r="AG70" s="93" t="str">
        <f t="shared" si="231"/>
        <v/>
      </c>
      <c r="AH70" s="93" t="str">
        <f t="shared" si="232"/>
        <v/>
      </c>
      <c r="AI70" s="93" t="str">
        <f t="shared" si="233"/>
        <v/>
      </c>
      <c r="AJ70" s="93" t="str">
        <f t="shared" si="234"/>
        <v/>
      </c>
      <c r="AK70" s="93" t="str">
        <f t="shared" si="235"/>
        <v/>
      </c>
      <c r="AL70" s="93" t="str">
        <f t="shared" si="236"/>
        <v/>
      </c>
      <c r="AM70" s="93" t="str">
        <f t="shared" si="237"/>
        <v/>
      </c>
      <c r="AN70" s="93" t="str">
        <f t="shared" si="238"/>
        <v/>
      </c>
      <c r="AO70" s="93" t="str">
        <f t="shared" si="239"/>
        <v/>
      </c>
      <c r="AP70" s="93" t="str">
        <f t="shared" si="240"/>
        <v/>
      </c>
      <c r="AQ70" s="93" t="str">
        <f t="shared" si="241"/>
        <v/>
      </c>
      <c r="AR70" s="93" t="str">
        <f t="shared" si="242"/>
        <v/>
      </c>
      <c r="AS70" s="93" t="str">
        <f t="shared" si="243"/>
        <v/>
      </c>
      <c r="AT70" s="93" t="str">
        <f t="shared" si="244"/>
        <v/>
      </c>
      <c r="AU70" s="93" t="str">
        <f t="shared" si="245"/>
        <v/>
      </c>
      <c r="AV70" s="93" t="str">
        <f t="shared" si="246"/>
        <v/>
      </c>
      <c r="AW70" s="93" t="str">
        <f t="shared" si="247"/>
        <v/>
      </c>
      <c r="AX70" s="93" t="str">
        <f t="shared" si="248"/>
        <v/>
      </c>
      <c r="AY70" s="93" t="str">
        <f t="shared" si="249"/>
        <v/>
      </c>
      <c r="AZ70" s="93" t="str">
        <f t="shared" si="250"/>
        <v/>
      </c>
      <c r="BA70" s="93" t="str">
        <f t="shared" si="251"/>
        <v/>
      </c>
      <c r="BB70" s="93" t="str">
        <f t="shared" si="252"/>
        <v/>
      </c>
      <c r="BC70" s="93" t="str">
        <f t="shared" si="253"/>
        <v/>
      </c>
      <c r="BD70" s="93" t="str">
        <f t="shared" si="254"/>
        <v/>
      </c>
      <c r="BE70" s="93" t="str">
        <f t="shared" si="255"/>
        <v/>
      </c>
      <c r="BF70" s="93" t="str">
        <f t="shared" si="256"/>
        <v/>
      </c>
      <c r="BG70" s="94" t="str">
        <f t="shared" si="257"/>
        <v/>
      </c>
      <c r="BH70" s="91"/>
      <c r="BJ70" s="38" t="str">
        <f t="shared" si="258"/>
        <v>—</v>
      </c>
      <c r="BK70" s="38" t="str">
        <f t="shared" si="259"/>
        <v>—</v>
      </c>
      <c r="BL70" s="34">
        <f t="shared" si="262"/>
        <v>0</v>
      </c>
      <c r="BM70" s="34">
        <f t="shared" si="263"/>
        <v>0</v>
      </c>
      <c r="BN70" s="34" t="str">
        <f t="shared" si="260"/>
        <v>z</v>
      </c>
    </row>
    <row r="71" spans="2:66" s="28" customFormat="1" x14ac:dyDescent="0.3">
      <c r="B71" s="39"/>
      <c r="C71" s="68" t="s">
        <v>45</v>
      </c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6"/>
      <c r="S71" s="12" t="s">
        <v>45</v>
      </c>
      <c r="T71" s="59" t="s">
        <v>45</v>
      </c>
      <c r="U71" s="62" t="s">
        <v>45</v>
      </c>
      <c r="V71" s="65" t="s">
        <v>73</v>
      </c>
      <c r="X71" s="83"/>
      <c r="Y71" s="92" t="str">
        <f t="shared" si="261"/>
        <v/>
      </c>
      <c r="Z71" s="93" t="str">
        <f t="shared" si="224"/>
        <v/>
      </c>
      <c r="AA71" s="93" t="str">
        <f t="shared" si="225"/>
        <v/>
      </c>
      <c r="AB71" s="93" t="str">
        <f t="shared" si="226"/>
        <v/>
      </c>
      <c r="AC71" s="93" t="str">
        <f t="shared" si="227"/>
        <v/>
      </c>
      <c r="AD71" s="93" t="str">
        <f t="shared" si="228"/>
        <v/>
      </c>
      <c r="AE71" s="93" t="str">
        <f t="shared" si="229"/>
        <v/>
      </c>
      <c r="AF71" s="93" t="str">
        <f t="shared" si="230"/>
        <v/>
      </c>
      <c r="AG71" s="93" t="str">
        <f t="shared" si="231"/>
        <v/>
      </c>
      <c r="AH71" s="93" t="str">
        <f t="shared" si="232"/>
        <v/>
      </c>
      <c r="AI71" s="93" t="str">
        <f t="shared" si="233"/>
        <v/>
      </c>
      <c r="AJ71" s="93" t="str">
        <f t="shared" si="234"/>
        <v/>
      </c>
      <c r="AK71" s="93" t="str">
        <f t="shared" si="235"/>
        <v/>
      </c>
      <c r="AL71" s="93" t="str">
        <f t="shared" si="236"/>
        <v/>
      </c>
      <c r="AM71" s="93" t="str">
        <f t="shared" si="237"/>
        <v/>
      </c>
      <c r="AN71" s="93" t="str">
        <f t="shared" si="238"/>
        <v/>
      </c>
      <c r="AO71" s="93" t="str">
        <f t="shared" si="239"/>
        <v/>
      </c>
      <c r="AP71" s="93" t="str">
        <f t="shared" si="240"/>
        <v/>
      </c>
      <c r="AQ71" s="93" t="str">
        <f t="shared" si="241"/>
        <v/>
      </c>
      <c r="AR71" s="93" t="str">
        <f t="shared" si="242"/>
        <v/>
      </c>
      <c r="AS71" s="93" t="str">
        <f t="shared" si="243"/>
        <v/>
      </c>
      <c r="AT71" s="93" t="str">
        <f t="shared" si="244"/>
        <v/>
      </c>
      <c r="AU71" s="93" t="str">
        <f t="shared" si="245"/>
        <v/>
      </c>
      <c r="AV71" s="93" t="str">
        <f t="shared" si="246"/>
        <v/>
      </c>
      <c r="AW71" s="93" t="str">
        <f t="shared" si="247"/>
        <v/>
      </c>
      <c r="AX71" s="93" t="str">
        <f t="shared" si="248"/>
        <v/>
      </c>
      <c r="AY71" s="93" t="str">
        <f t="shared" si="249"/>
        <v/>
      </c>
      <c r="AZ71" s="93" t="str">
        <f t="shared" si="250"/>
        <v/>
      </c>
      <c r="BA71" s="93" t="str">
        <f t="shared" si="251"/>
        <v/>
      </c>
      <c r="BB71" s="93" t="str">
        <f t="shared" si="252"/>
        <v/>
      </c>
      <c r="BC71" s="93" t="str">
        <f t="shared" si="253"/>
        <v/>
      </c>
      <c r="BD71" s="93" t="str">
        <f t="shared" si="254"/>
        <v/>
      </c>
      <c r="BE71" s="93" t="str">
        <f t="shared" si="255"/>
        <v/>
      </c>
      <c r="BF71" s="93" t="str">
        <f t="shared" si="256"/>
        <v/>
      </c>
      <c r="BG71" s="94" t="str">
        <f t="shared" si="257"/>
        <v/>
      </c>
      <c r="BH71" s="91"/>
      <c r="BJ71" s="38" t="str">
        <f t="shared" si="258"/>
        <v>—</v>
      </c>
      <c r="BK71" s="38" t="str">
        <f t="shared" si="259"/>
        <v>—</v>
      </c>
      <c r="BL71" s="34">
        <f t="shared" si="262"/>
        <v>0</v>
      </c>
      <c r="BM71" s="34">
        <f t="shared" si="263"/>
        <v>0</v>
      </c>
      <c r="BN71" s="34" t="str">
        <f t="shared" si="260"/>
        <v>z</v>
      </c>
    </row>
    <row r="72" spans="2:66" s="28" customFormat="1" x14ac:dyDescent="0.3">
      <c r="B72" s="39"/>
      <c r="C72" s="68" t="s">
        <v>45</v>
      </c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8"/>
      <c r="S72" s="42" t="s">
        <v>45</v>
      </c>
      <c r="T72" s="61" t="s">
        <v>45</v>
      </c>
      <c r="U72" s="53" t="s">
        <v>45</v>
      </c>
      <c r="V72" s="65" t="s">
        <v>73</v>
      </c>
      <c r="X72" s="83"/>
      <c r="Y72" s="95" t="str">
        <f t="shared" si="261"/>
        <v/>
      </c>
      <c r="Z72" s="96" t="str">
        <f t="shared" si="224"/>
        <v/>
      </c>
      <c r="AA72" s="96" t="str">
        <f t="shared" si="225"/>
        <v/>
      </c>
      <c r="AB72" s="96" t="str">
        <f t="shared" si="226"/>
        <v/>
      </c>
      <c r="AC72" s="96" t="str">
        <f t="shared" si="227"/>
        <v/>
      </c>
      <c r="AD72" s="96" t="str">
        <f t="shared" si="228"/>
        <v/>
      </c>
      <c r="AE72" s="96" t="str">
        <f t="shared" si="229"/>
        <v/>
      </c>
      <c r="AF72" s="96" t="str">
        <f t="shared" si="230"/>
        <v/>
      </c>
      <c r="AG72" s="96" t="str">
        <f t="shared" si="231"/>
        <v/>
      </c>
      <c r="AH72" s="96" t="str">
        <f t="shared" si="232"/>
        <v/>
      </c>
      <c r="AI72" s="96" t="str">
        <f t="shared" si="233"/>
        <v/>
      </c>
      <c r="AJ72" s="96" t="str">
        <f t="shared" si="234"/>
        <v/>
      </c>
      <c r="AK72" s="96" t="str">
        <f t="shared" si="235"/>
        <v/>
      </c>
      <c r="AL72" s="96" t="str">
        <f t="shared" si="236"/>
        <v/>
      </c>
      <c r="AM72" s="96" t="str">
        <f t="shared" si="237"/>
        <v/>
      </c>
      <c r="AN72" s="96" t="str">
        <f t="shared" si="238"/>
        <v/>
      </c>
      <c r="AO72" s="96" t="str">
        <f t="shared" si="239"/>
        <v/>
      </c>
      <c r="AP72" s="96" t="str">
        <f t="shared" si="240"/>
        <v/>
      </c>
      <c r="AQ72" s="96" t="str">
        <f t="shared" si="241"/>
        <v/>
      </c>
      <c r="AR72" s="96" t="str">
        <f t="shared" si="242"/>
        <v/>
      </c>
      <c r="AS72" s="96" t="str">
        <f t="shared" si="243"/>
        <v/>
      </c>
      <c r="AT72" s="96" t="str">
        <f t="shared" si="244"/>
        <v/>
      </c>
      <c r="AU72" s="96" t="str">
        <f t="shared" si="245"/>
        <v/>
      </c>
      <c r="AV72" s="96" t="str">
        <f t="shared" si="246"/>
        <v/>
      </c>
      <c r="AW72" s="96" t="str">
        <f t="shared" si="247"/>
        <v/>
      </c>
      <c r="AX72" s="96" t="str">
        <f t="shared" si="248"/>
        <v/>
      </c>
      <c r="AY72" s="96" t="str">
        <f t="shared" si="249"/>
        <v/>
      </c>
      <c r="AZ72" s="96" t="str">
        <f t="shared" si="250"/>
        <v/>
      </c>
      <c r="BA72" s="96" t="str">
        <f t="shared" si="251"/>
        <v/>
      </c>
      <c r="BB72" s="96" t="str">
        <f t="shared" si="252"/>
        <v/>
      </c>
      <c r="BC72" s="96" t="str">
        <f t="shared" si="253"/>
        <v/>
      </c>
      <c r="BD72" s="96" t="str">
        <f t="shared" si="254"/>
        <v/>
      </c>
      <c r="BE72" s="96" t="str">
        <f t="shared" si="255"/>
        <v/>
      </c>
      <c r="BF72" s="96" t="str">
        <f t="shared" si="256"/>
        <v/>
      </c>
      <c r="BG72" s="97" t="str">
        <f t="shared" si="257"/>
        <v/>
      </c>
      <c r="BH72" s="91"/>
      <c r="BJ72" s="38" t="str">
        <f t="shared" si="258"/>
        <v>—</v>
      </c>
      <c r="BK72" s="38" t="str">
        <f t="shared" si="259"/>
        <v>—</v>
      </c>
      <c r="BL72" s="34">
        <f t="shared" si="262"/>
        <v>0</v>
      </c>
      <c r="BM72" s="34">
        <f t="shared" si="263"/>
        <v>0</v>
      </c>
      <c r="BN72" s="34" t="str">
        <f t="shared" si="260"/>
        <v>z</v>
      </c>
    </row>
    <row r="73" spans="2:66" s="34" customFormat="1" ht="4.2" customHeight="1" thickBot="1" x14ac:dyDescent="0.35">
      <c r="B73" s="39"/>
      <c r="C73" s="30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4"/>
      <c r="S73" s="30"/>
      <c r="T73" s="43"/>
      <c r="U73" s="43"/>
      <c r="V73" s="67" t="s">
        <v>73</v>
      </c>
      <c r="X73" s="98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100"/>
    </row>
    <row r="74" spans="2:66" ht="4.2" customHeight="1" thickTop="1" thickBot="1" x14ac:dyDescent="0.35"/>
    <row r="75" spans="2:66" s="34" customFormat="1" ht="4.2" customHeight="1" thickTop="1" x14ac:dyDescent="0.3">
      <c r="B75" s="35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36"/>
      <c r="S75" s="35"/>
      <c r="T75" s="41"/>
      <c r="U75" s="41"/>
      <c r="V75" s="78" t="s">
        <v>73</v>
      </c>
      <c r="X75" s="80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2"/>
    </row>
    <row r="76" spans="2:66" s="34" customFormat="1" ht="18" customHeight="1" thickBot="1" x14ac:dyDescent="0.35">
      <c r="B76" s="109" t="s">
        <v>56</v>
      </c>
      <c r="C76" s="110"/>
      <c r="D76" s="111" t="s">
        <v>29</v>
      </c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2"/>
      <c r="S76" s="40">
        <f>IFERROR(IF(MIN(S77:S86)=0,"—",MIN(S77:S86)),"")</f>
        <v>46508</v>
      </c>
      <c r="T76" s="57">
        <f>IFERROR(IF(MAX(T77:T86)=0,"—",MAX(T77:T86)),"—")</f>
        <v>46539</v>
      </c>
      <c r="U76" s="77" t="str">
        <f>IF(BN76=1,"abgeschlossen","—")</f>
        <v>—</v>
      </c>
      <c r="V76" s="79" t="s">
        <v>73</v>
      </c>
      <c r="X76" s="83"/>
      <c r="Y76" s="84" t="str">
        <f>IF(COUNTIF(Y77:Y86,"x")+COUNTIF(Y77:Y86,"y")&gt;0,$BN76,"")</f>
        <v/>
      </c>
      <c r="Z76" s="85" t="str">
        <f t="shared" ref="Z76" si="264">IF(COUNTIF(Z77:Z86,"x")+COUNTIF(Z77:Z86,"y")&gt;0,$BN76,"")</f>
        <v/>
      </c>
      <c r="AA76" s="85" t="str">
        <f t="shared" ref="AA76" si="265">IF(COUNTIF(AA77:AA86,"x")+COUNTIF(AA77:AA86,"y")&gt;0,$BN76,"")</f>
        <v/>
      </c>
      <c r="AB76" s="85" t="str">
        <f t="shared" ref="AB76" si="266">IF(COUNTIF(AB77:AB86,"x")+COUNTIF(AB77:AB86,"y")&gt;0,$BN76,"")</f>
        <v/>
      </c>
      <c r="AC76" s="85" t="str">
        <f t="shared" ref="AC76" si="267">IF(COUNTIF(AC77:AC86,"x")+COUNTIF(AC77:AC86,"y")&gt;0,$BN76,"")</f>
        <v/>
      </c>
      <c r="AD76" s="85" t="str">
        <f t="shared" ref="AD76" si="268">IF(COUNTIF(AD77:AD86,"x")+COUNTIF(AD77:AD86,"y")&gt;0,$BN76,"")</f>
        <v/>
      </c>
      <c r="AE76" s="85" t="str">
        <f t="shared" ref="AE76" si="269">IF(COUNTIF(AE77:AE86,"x")+COUNTIF(AE77:AE86,"y")&gt;0,$BN76,"")</f>
        <v/>
      </c>
      <c r="AF76" s="85" t="str">
        <f t="shared" ref="AF76" si="270">IF(COUNTIF(AF77:AF86,"x")+COUNTIF(AF77:AF86,"y")&gt;0,$BN76,"")</f>
        <v/>
      </c>
      <c r="AG76" s="85" t="str">
        <f t="shared" ref="AG76" si="271">IF(COUNTIF(AG77:AG86,"x")+COUNTIF(AG77:AG86,"y")&gt;0,$BN76,"")</f>
        <v/>
      </c>
      <c r="AH76" s="85" t="str">
        <f t="shared" ref="AH76" si="272">IF(COUNTIF(AH77:AH86,"x")+COUNTIF(AH77:AH86,"y")&gt;0,$BN76,"")</f>
        <v/>
      </c>
      <c r="AI76" s="85" t="str">
        <f t="shared" ref="AI76" si="273">IF(COUNTIF(AI77:AI86,"x")+COUNTIF(AI77:AI86,"y")&gt;0,$BN76,"")</f>
        <v/>
      </c>
      <c r="AJ76" s="85" t="str">
        <f t="shared" ref="AJ76" si="274">IF(COUNTIF(AJ77:AJ86,"x")+COUNTIF(AJ77:AJ86,"y")&gt;0,$BN76,"")</f>
        <v/>
      </c>
      <c r="AK76" s="85" t="str">
        <f t="shared" ref="AK76" si="275">IF(COUNTIF(AK77:AK86,"x")+COUNTIF(AK77:AK86,"y")&gt;0,$BN76,"")</f>
        <v/>
      </c>
      <c r="AL76" s="85" t="str">
        <f t="shared" ref="AL76" si="276">IF(COUNTIF(AL77:AL86,"x")+COUNTIF(AL77:AL86,"y")&gt;0,$BN76,"")</f>
        <v/>
      </c>
      <c r="AM76" s="85" t="str">
        <f t="shared" ref="AM76" si="277">IF(COUNTIF(AM77:AM86,"x")+COUNTIF(AM77:AM86,"y")&gt;0,$BN76,"")</f>
        <v/>
      </c>
      <c r="AN76" s="85" t="str">
        <f t="shared" ref="AN76" si="278">IF(COUNTIF(AN77:AN86,"x")+COUNTIF(AN77:AN86,"y")&gt;0,$BN76,"")</f>
        <v/>
      </c>
      <c r="AO76" s="85" t="str">
        <f t="shared" ref="AO76" si="279">IF(COUNTIF(AO77:AO86,"x")+COUNTIF(AO77:AO86,"y")&gt;0,$BN76,"")</f>
        <v/>
      </c>
      <c r="AP76" s="85" t="str">
        <f t="shared" ref="AP76" si="280">IF(COUNTIF(AP77:AP86,"x")+COUNTIF(AP77:AP86,"y")&gt;0,$BN76,"")</f>
        <v/>
      </c>
      <c r="AQ76" s="85" t="str">
        <f t="shared" ref="AQ76" si="281">IF(COUNTIF(AQ77:AQ86,"x")+COUNTIF(AQ77:AQ86,"y")&gt;0,$BN76,"")</f>
        <v/>
      </c>
      <c r="AR76" s="85" t="str">
        <f t="shared" ref="AR76" si="282">IF(COUNTIF(AR77:AR86,"x")+COUNTIF(AR77:AR86,"y")&gt;0,$BN76,"")</f>
        <v/>
      </c>
      <c r="AS76" s="85" t="str">
        <f t="shared" ref="AS76" si="283">IF(COUNTIF(AS77:AS86,"x")+COUNTIF(AS77:AS86,"y")&gt;0,$BN76,"")</f>
        <v/>
      </c>
      <c r="AT76" s="85" t="str">
        <f t="shared" ref="AT76" si="284">IF(COUNTIF(AT77:AT86,"x")+COUNTIF(AT77:AT86,"y")&gt;0,$BN76,"")</f>
        <v/>
      </c>
      <c r="AU76" s="85" t="str">
        <f t="shared" ref="AU76" si="285">IF(COUNTIF(AU77:AU86,"x")+COUNTIF(AU77:AU86,"y")&gt;0,$BN76,"")</f>
        <v/>
      </c>
      <c r="AV76" s="85" t="str">
        <f t="shared" ref="AV76" si="286">IF(COUNTIF(AV77:AV86,"x")+COUNTIF(AV77:AV86,"y")&gt;0,$BN76,"")</f>
        <v/>
      </c>
      <c r="AW76" s="85" t="str">
        <f t="shared" ref="AW76" si="287">IF(COUNTIF(AW77:AW86,"x")+COUNTIF(AW77:AW86,"y")&gt;0,$BN76,"")</f>
        <v/>
      </c>
      <c r="AX76" s="85" t="str">
        <f t="shared" ref="AX76" si="288">IF(COUNTIF(AX77:AX86,"x")+COUNTIF(AX77:AX86,"y")&gt;0,$BN76,"")</f>
        <v/>
      </c>
      <c r="AY76" s="85" t="str">
        <f t="shared" ref="AY76" si="289">IF(COUNTIF(AY77:AY86,"x")+COUNTIF(AY77:AY86,"y")&gt;0,$BN76,"")</f>
        <v/>
      </c>
      <c r="AZ76" s="85" t="str">
        <f t="shared" ref="AZ76" si="290">IF(COUNTIF(AZ77:AZ86,"x")+COUNTIF(AZ77:AZ86,"y")&gt;0,$BN76,"")</f>
        <v/>
      </c>
      <c r="BA76" s="85" t="str">
        <f t="shared" ref="BA76" si="291">IF(COUNTIF(BA77:BA86,"x")+COUNTIF(BA77:BA86,"y")&gt;0,$BN76,"")</f>
        <v>x</v>
      </c>
      <c r="BB76" s="85" t="str">
        <f t="shared" ref="BB76" si="292">IF(COUNTIF(BB77:BB86,"x")+COUNTIF(BB77:BB86,"y")&gt;0,$BN76,"")</f>
        <v>x</v>
      </c>
      <c r="BC76" s="85" t="str">
        <f t="shared" ref="BC76" si="293">IF(COUNTIF(BC77:BC86,"x")+COUNTIF(BC77:BC86,"y")&gt;0,$BN76,"")</f>
        <v>x</v>
      </c>
      <c r="BD76" s="85" t="str">
        <f t="shared" ref="BD76" si="294">IF(COUNTIF(BD77:BD86,"x")+COUNTIF(BD77:BD86,"y")&gt;0,$BN76,"")</f>
        <v/>
      </c>
      <c r="BE76" s="85" t="str">
        <f t="shared" ref="BE76" si="295">IF(COUNTIF(BE77:BE86,"x")+COUNTIF(BE77:BE86,"y")&gt;0,$BN76,"")</f>
        <v/>
      </c>
      <c r="BF76" s="85" t="str">
        <f t="shared" ref="BF76" si="296">IF(COUNTIF(BF77:BF86,"x")+COUNTIF(BF77:BF86,"y")&gt;0,$BN76,"")</f>
        <v/>
      </c>
      <c r="BG76" s="86" t="str">
        <f t="shared" ref="BG76" si="297">IF(COUNTIF(BG77:BG86,"x")+COUNTIF(BG77:BG86,"y")&gt;0,$BN76,"")</f>
        <v/>
      </c>
      <c r="BH76" s="87"/>
      <c r="BL76" s="34">
        <f>SUM(BL77:BL86)</f>
        <v>2</v>
      </c>
      <c r="BM76" s="34">
        <f>SUM(BM77:BM86)</f>
        <v>0</v>
      </c>
      <c r="BN76" s="34" t="str">
        <f>IF(BL76=0,"z",IF(BM76=BL76,"y","x"))</f>
        <v>x</v>
      </c>
    </row>
    <row r="77" spans="2:66" s="28" customFormat="1" ht="15" thickTop="1" x14ac:dyDescent="0.3">
      <c r="B77" s="37"/>
      <c r="C77" s="68" t="s">
        <v>45</v>
      </c>
      <c r="D77" s="113" t="s">
        <v>30</v>
      </c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4"/>
      <c r="S77" s="11">
        <v>46508</v>
      </c>
      <c r="T77" s="58">
        <v>46539</v>
      </c>
      <c r="U77" s="64" t="s">
        <v>63</v>
      </c>
      <c r="V77" s="65" t="s">
        <v>73</v>
      </c>
      <c r="X77" s="83"/>
      <c r="Y77" s="88" t="str">
        <f>IFERROR(IF(AND(BJ$4&gt;=$BJ77,BJ$4&lt;=$BK77),$BN77,""),"")</f>
        <v/>
      </c>
      <c r="Z77" s="89" t="str">
        <f t="shared" ref="Z77:Z86" si="298">IFERROR(IF(AND(BK$4&gt;=$BJ77,BK$4&lt;=$BK77),$BN77,""),"")</f>
        <v/>
      </c>
      <c r="AA77" s="89" t="str">
        <f t="shared" ref="AA77:AA86" si="299">IFERROR(IF(AND(BL$4&gt;=$BJ77,BL$4&lt;=$BK77),$BN77,""),"")</f>
        <v/>
      </c>
      <c r="AB77" s="89" t="str">
        <f t="shared" ref="AB77:AB86" si="300">IFERROR(IF(AND(BM$4&gt;=$BJ77,BM$4&lt;=$BK77),$BN77,""),"")</f>
        <v/>
      </c>
      <c r="AC77" s="89" t="str">
        <f t="shared" ref="AC77:AC86" si="301">IFERROR(IF(AND(BN$4&gt;=$BJ77,BN$4&lt;=$BK77),$BN77,""),"")</f>
        <v/>
      </c>
      <c r="AD77" s="89" t="str">
        <f t="shared" ref="AD77:AD86" si="302">IFERROR(IF(AND(BO$4&gt;=$BJ77,BO$4&lt;=$BK77),$BN77,""),"")</f>
        <v/>
      </c>
      <c r="AE77" s="89" t="str">
        <f t="shared" ref="AE77:AE86" si="303">IFERROR(IF(AND(BP$4&gt;=$BJ77,BP$4&lt;=$BK77),$BN77,""),"")</f>
        <v/>
      </c>
      <c r="AF77" s="89" t="str">
        <f t="shared" ref="AF77:AF86" si="304">IFERROR(IF(AND(BQ$4&gt;=$BJ77,BQ$4&lt;=$BK77),$BN77,""),"")</f>
        <v/>
      </c>
      <c r="AG77" s="89" t="str">
        <f t="shared" ref="AG77:AG86" si="305">IFERROR(IF(AND(BR$4&gt;=$BJ77,BR$4&lt;=$BK77),$BN77,""),"")</f>
        <v/>
      </c>
      <c r="AH77" s="89" t="str">
        <f t="shared" ref="AH77:AH86" si="306">IFERROR(IF(AND(BS$4&gt;=$BJ77,BS$4&lt;=$BK77),$BN77,""),"")</f>
        <v/>
      </c>
      <c r="AI77" s="89" t="str">
        <f t="shared" ref="AI77:AI86" si="307">IFERROR(IF(AND(BT$4&gt;=$BJ77,BT$4&lt;=$BK77),$BN77,""),"")</f>
        <v/>
      </c>
      <c r="AJ77" s="89" t="str">
        <f t="shared" ref="AJ77:AJ86" si="308">IFERROR(IF(AND(BU$4&gt;=$BJ77,BU$4&lt;=$BK77),$BN77,""),"")</f>
        <v/>
      </c>
      <c r="AK77" s="89" t="str">
        <f t="shared" ref="AK77:AK86" si="309">IFERROR(IF(AND(BV$4&gt;=$BJ77,BV$4&lt;=$BK77),$BN77,""),"")</f>
        <v/>
      </c>
      <c r="AL77" s="89" t="str">
        <f t="shared" ref="AL77:AL86" si="310">IFERROR(IF(AND(BW$4&gt;=$BJ77,BW$4&lt;=$BK77),$BN77,""),"")</f>
        <v/>
      </c>
      <c r="AM77" s="89" t="str">
        <f t="shared" ref="AM77:AM86" si="311">IFERROR(IF(AND(BX$4&gt;=$BJ77,BX$4&lt;=$BK77),$BN77,""),"")</f>
        <v/>
      </c>
      <c r="AN77" s="89" t="str">
        <f t="shared" ref="AN77:AN86" si="312">IFERROR(IF(AND(BY$4&gt;=$BJ77,BY$4&lt;=$BK77),$BN77,""),"")</f>
        <v/>
      </c>
      <c r="AO77" s="89" t="str">
        <f t="shared" ref="AO77:AO86" si="313">IFERROR(IF(AND(BZ$4&gt;=$BJ77,BZ$4&lt;=$BK77),$BN77,""),"")</f>
        <v/>
      </c>
      <c r="AP77" s="89" t="str">
        <f t="shared" ref="AP77:AP86" si="314">IFERROR(IF(AND(CA$4&gt;=$BJ77,CA$4&lt;=$BK77),$BN77,""),"")</f>
        <v/>
      </c>
      <c r="AQ77" s="89" t="str">
        <f t="shared" ref="AQ77:AQ86" si="315">IFERROR(IF(AND(CB$4&gt;=$BJ77,CB$4&lt;=$BK77),$BN77,""),"")</f>
        <v/>
      </c>
      <c r="AR77" s="89" t="str">
        <f t="shared" ref="AR77:AR86" si="316">IFERROR(IF(AND(CC$4&gt;=$BJ77,CC$4&lt;=$BK77),$BN77,""),"")</f>
        <v/>
      </c>
      <c r="AS77" s="89" t="str">
        <f t="shared" ref="AS77:AS86" si="317">IFERROR(IF(AND(CD$4&gt;=$BJ77,CD$4&lt;=$BK77),$BN77,""),"")</f>
        <v/>
      </c>
      <c r="AT77" s="89" t="str">
        <f t="shared" ref="AT77:AT86" si="318">IFERROR(IF(AND(CE$4&gt;=$BJ77,CE$4&lt;=$BK77),$BN77,""),"")</f>
        <v/>
      </c>
      <c r="AU77" s="89" t="str">
        <f t="shared" ref="AU77:AU86" si="319">IFERROR(IF(AND(CF$4&gt;=$BJ77,CF$4&lt;=$BK77),$BN77,""),"")</f>
        <v/>
      </c>
      <c r="AV77" s="89" t="str">
        <f t="shared" ref="AV77:AV86" si="320">IFERROR(IF(AND(CG$4&gt;=$BJ77,CG$4&lt;=$BK77),$BN77,""),"")</f>
        <v/>
      </c>
      <c r="AW77" s="89" t="str">
        <f t="shared" ref="AW77:AW86" si="321">IFERROR(IF(AND(CH$4&gt;=$BJ77,CH$4&lt;=$BK77),$BN77,""),"")</f>
        <v/>
      </c>
      <c r="AX77" s="89" t="str">
        <f t="shared" ref="AX77:AX86" si="322">IFERROR(IF(AND(CI$4&gt;=$BJ77,CI$4&lt;=$BK77),$BN77,""),"")</f>
        <v/>
      </c>
      <c r="AY77" s="89" t="str">
        <f t="shared" ref="AY77:AY86" si="323">IFERROR(IF(AND(CJ$4&gt;=$BJ77,CJ$4&lt;=$BK77),$BN77,""),"")</f>
        <v/>
      </c>
      <c r="AZ77" s="89" t="str">
        <f t="shared" ref="AZ77:AZ86" si="324">IFERROR(IF(AND(CK$4&gt;=$BJ77,CK$4&lt;=$BK77),$BN77,""),"")</f>
        <v/>
      </c>
      <c r="BA77" s="89" t="str">
        <f t="shared" ref="BA77:BA86" si="325">IFERROR(IF(AND(CL$4&gt;=$BJ77,CL$4&lt;=$BK77),$BN77,""),"")</f>
        <v>x</v>
      </c>
      <c r="BB77" s="89" t="str">
        <f t="shared" ref="BB77:BB86" si="326">IFERROR(IF(AND(CM$4&gt;=$BJ77,CM$4&lt;=$BK77),$BN77,""),"")</f>
        <v>x</v>
      </c>
      <c r="BC77" s="89" t="str">
        <f t="shared" ref="BC77:BC86" si="327">IFERROR(IF(AND(CN$4&gt;=$BJ77,CN$4&lt;=$BK77),$BN77,""),"")</f>
        <v/>
      </c>
      <c r="BD77" s="89" t="str">
        <f t="shared" ref="BD77:BD86" si="328">IFERROR(IF(AND(CO$4&gt;=$BJ77,CO$4&lt;=$BK77),$BN77,""),"")</f>
        <v/>
      </c>
      <c r="BE77" s="89" t="str">
        <f t="shared" ref="BE77:BE86" si="329">IFERROR(IF(AND(CP$4&gt;=$BJ77,CP$4&lt;=$BK77),$BN77,""),"")</f>
        <v/>
      </c>
      <c r="BF77" s="89" t="str">
        <f t="shared" ref="BF77:BF86" si="330">IFERROR(IF(AND(CQ$4&gt;=$BJ77,CQ$4&lt;=$BK77),$BN77,""),"")</f>
        <v/>
      </c>
      <c r="BG77" s="90" t="str">
        <f t="shared" ref="BG77:BG86" si="331">IFERROR(IF(AND(CR$4&gt;=$BJ77,CR$4&lt;=$BK77),$BN77,""),"")</f>
        <v/>
      </c>
      <c r="BH77" s="91"/>
      <c r="BJ77" s="38">
        <f t="shared" ref="BJ77:BJ86" si="332">IFERROR(YEAR(S77)*100+MONTH(S77),"—")</f>
        <v>202705</v>
      </c>
      <c r="BK77" s="38">
        <f t="shared" ref="BK77:BK86" si="333">IFERROR(YEAR(T77)*100+MONTH(T77),BJ77)</f>
        <v>202706</v>
      </c>
      <c r="BL77" s="34">
        <f>IF(S77&lt;&gt;"—",1,0)</f>
        <v>1</v>
      </c>
      <c r="BM77" s="34">
        <f>IF(U77="abgeschlossen",1,0)</f>
        <v>0</v>
      </c>
      <c r="BN77" s="34" t="str">
        <f t="shared" ref="BN77:BN86" si="334">IF(BL77=0,"z",IF(BM77=BL77,"y","x"))</f>
        <v>x</v>
      </c>
    </row>
    <row r="78" spans="2:66" s="28" customFormat="1" x14ac:dyDescent="0.3">
      <c r="B78" s="39"/>
      <c r="C78" s="68" t="s">
        <v>45</v>
      </c>
      <c r="D78" s="115" t="s">
        <v>31</v>
      </c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6"/>
      <c r="S78" s="12">
        <v>46569</v>
      </c>
      <c r="T78" s="59" t="s">
        <v>45</v>
      </c>
      <c r="U78" s="62" t="s">
        <v>63</v>
      </c>
      <c r="V78" s="65" t="s">
        <v>73</v>
      </c>
      <c r="X78" s="83"/>
      <c r="Y78" s="92" t="str">
        <f t="shared" ref="Y78:Y86" si="335">IFERROR(IF(AND(BJ$4&gt;=$BJ78,BJ$4&lt;=$BK78),$BN78,""),"")</f>
        <v/>
      </c>
      <c r="Z78" s="93" t="str">
        <f t="shared" si="298"/>
        <v/>
      </c>
      <c r="AA78" s="93" t="str">
        <f t="shared" si="299"/>
        <v/>
      </c>
      <c r="AB78" s="93" t="str">
        <f t="shared" si="300"/>
        <v/>
      </c>
      <c r="AC78" s="93" t="str">
        <f t="shared" si="301"/>
        <v/>
      </c>
      <c r="AD78" s="93" t="str">
        <f t="shared" si="302"/>
        <v/>
      </c>
      <c r="AE78" s="93" t="str">
        <f t="shared" si="303"/>
        <v/>
      </c>
      <c r="AF78" s="93" t="str">
        <f t="shared" si="304"/>
        <v/>
      </c>
      <c r="AG78" s="93" t="str">
        <f t="shared" si="305"/>
        <v/>
      </c>
      <c r="AH78" s="93" t="str">
        <f t="shared" si="306"/>
        <v/>
      </c>
      <c r="AI78" s="93" t="str">
        <f t="shared" si="307"/>
        <v/>
      </c>
      <c r="AJ78" s="93" t="str">
        <f t="shared" si="308"/>
        <v/>
      </c>
      <c r="AK78" s="93" t="str">
        <f t="shared" si="309"/>
        <v/>
      </c>
      <c r="AL78" s="93" t="str">
        <f t="shared" si="310"/>
        <v/>
      </c>
      <c r="AM78" s="93" t="str">
        <f t="shared" si="311"/>
        <v/>
      </c>
      <c r="AN78" s="93" t="str">
        <f t="shared" si="312"/>
        <v/>
      </c>
      <c r="AO78" s="93" t="str">
        <f t="shared" si="313"/>
        <v/>
      </c>
      <c r="AP78" s="93" t="str">
        <f t="shared" si="314"/>
        <v/>
      </c>
      <c r="AQ78" s="93" t="str">
        <f t="shared" si="315"/>
        <v/>
      </c>
      <c r="AR78" s="93" t="str">
        <f t="shared" si="316"/>
        <v/>
      </c>
      <c r="AS78" s="93" t="str">
        <f t="shared" si="317"/>
        <v/>
      </c>
      <c r="AT78" s="93" t="str">
        <f t="shared" si="318"/>
        <v/>
      </c>
      <c r="AU78" s="93" t="str">
        <f t="shared" si="319"/>
        <v/>
      </c>
      <c r="AV78" s="93" t="str">
        <f t="shared" si="320"/>
        <v/>
      </c>
      <c r="AW78" s="93" t="str">
        <f t="shared" si="321"/>
        <v/>
      </c>
      <c r="AX78" s="93" t="str">
        <f t="shared" si="322"/>
        <v/>
      </c>
      <c r="AY78" s="93" t="str">
        <f t="shared" si="323"/>
        <v/>
      </c>
      <c r="AZ78" s="93" t="str">
        <f t="shared" si="324"/>
        <v/>
      </c>
      <c r="BA78" s="93" t="str">
        <f t="shared" si="325"/>
        <v/>
      </c>
      <c r="BB78" s="93" t="str">
        <f t="shared" si="326"/>
        <v/>
      </c>
      <c r="BC78" s="93" t="str">
        <f t="shared" si="327"/>
        <v>x</v>
      </c>
      <c r="BD78" s="93" t="str">
        <f t="shared" si="328"/>
        <v/>
      </c>
      <c r="BE78" s="93" t="str">
        <f t="shared" si="329"/>
        <v/>
      </c>
      <c r="BF78" s="93" t="str">
        <f t="shared" si="330"/>
        <v/>
      </c>
      <c r="BG78" s="94" t="str">
        <f t="shared" si="331"/>
        <v/>
      </c>
      <c r="BH78" s="91"/>
      <c r="BJ78" s="38">
        <f t="shared" si="332"/>
        <v>202707</v>
      </c>
      <c r="BK78" s="38">
        <f t="shared" si="333"/>
        <v>202707</v>
      </c>
      <c r="BL78" s="34">
        <f t="shared" ref="BL78:BL86" si="336">IF(S78&lt;&gt;"—",1,0)</f>
        <v>1</v>
      </c>
      <c r="BM78" s="34">
        <f t="shared" ref="BM78:BM86" si="337">IF(U78="abgeschlossen",1,0)</f>
        <v>0</v>
      </c>
      <c r="BN78" s="34" t="str">
        <f t="shared" si="334"/>
        <v>x</v>
      </c>
    </row>
    <row r="79" spans="2:66" s="28" customFormat="1" x14ac:dyDescent="0.3">
      <c r="B79" s="39"/>
      <c r="C79" s="68" t="s">
        <v>45</v>
      </c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6"/>
      <c r="S79" s="12" t="s">
        <v>45</v>
      </c>
      <c r="T79" s="59" t="s">
        <v>45</v>
      </c>
      <c r="U79" s="62" t="s">
        <v>45</v>
      </c>
      <c r="V79" s="65" t="s">
        <v>73</v>
      </c>
      <c r="X79" s="83"/>
      <c r="Y79" s="92" t="str">
        <f t="shared" si="335"/>
        <v/>
      </c>
      <c r="Z79" s="93" t="str">
        <f t="shared" si="298"/>
        <v/>
      </c>
      <c r="AA79" s="93" t="str">
        <f t="shared" si="299"/>
        <v/>
      </c>
      <c r="AB79" s="93" t="str">
        <f t="shared" si="300"/>
        <v/>
      </c>
      <c r="AC79" s="93" t="str">
        <f t="shared" si="301"/>
        <v/>
      </c>
      <c r="AD79" s="93" t="str">
        <f t="shared" si="302"/>
        <v/>
      </c>
      <c r="AE79" s="93" t="str">
        <f t="shared" si="303"/>
        <v/>
      </c>
      <c r="AF79" s="93" t="str">
        <f t="shared" si="304"/>
        <v/>
      </c>
      <c r="AG79" s="93" t="str">
        <f t="shared" si="305"/>
        <v/>
      </c>
      <c r="AH79" s="93" t="str">
        <f t="shared" si="306"/>
        <v/>
      </c>
      <c r="AI79" s="93" t="str">
        <f t="shared" si="307"/>
        <v/>
      </c>
      <c r="AJ79" s="93" t="str">
        <f t="shared" si="308"/>
        <v/>
      </c>
      <c r="AK79" s="93" t="str">
        <f t="shared" si="309"/>
        <v/>
      </c>
      <c r="AL79" s="93" t="str">
        <f t="shared" si="310"/>
        <v/>
      </c>
      <c r="AM79" s="93" t="str">
        <f t="shared" si="311"/>
        <v/>
      </c>
      <c r="AN79" s="93" t="str">
        <f t="shared" si="312"/>
        <v/>
      </c>
      <c r="AO79" s="93" t="str">
        <f t="shared" si="313"/>
        <v/>
      </c>
      <c r="AP79" s="93" t="str">
        <f t="shared" si="314"/>
        <v/>
      </c>
      <c r="AQ79" s="93" t="str">
        <f t="shared" si="315"/>
        <v/>
      </c>
      <c r="AR79" s="93" t="str">
        <f t="shared" si="316"/>
        <v/>
      </c>
      <c r="AS79" s="93" t="str">
        <f t="shared" si="317"/>
        <v/>
      </c>
      <c r="AT79" s="93" t="str">
        <f t="shared" si="318"/>
        <v/>
      </c>
      <c r="AU79" s="93" t="str">
        <f t="shared" si="319"/>
        <v/>
      </c>
      <c r="AV79" s="93" t="str">
        <f t="shared" si="320"/>
        <v/>
      </c>
      <c r="AW79" s="93" t="str">
        <f t="shared" si="321"/>
        <v/>
      </c>
      <c r="AX79" s="93" t="str">
        <f t="shared" si="322"/>
        <v/>
      </c>
      <c r="AY79" s="93" t="str">
        <f t="shared" si="323"/>
        <v/>
      </c>
      <c r="AZ79" s="93" t="str">
        <f t="shared" si="324"/>
        <v/>
      </c>
      <c r="BA79" s="93" t="str">
        <f t="shared" si="325"/>
        <v/>
      </c>
      <c r="BB79" s="93" t="str">
        <f t="shared" si="326"/>
        <v/>
      </c>
      <c r="BC79" s="93" t="str">
        <f t="shared" si="327"/>
        <v/>
      </c>
      <c r="BD79" s="93" t="str">
        <f t="shared" si="328"/>
        <v/>
      </c>
      <c r="BE79" s="93" t="str">
        <f t="shared" si="329"/>
        <v/>
      </c>
      <c r="BF79" s="93" t="str">
        <f t="shared" si="330"/>
        <v/>
      </c>
      <c r="BG79" s="94" t="str">
        <f t="shared" si="331"/>
        <v/>
      </c>
      <c r="BH79" s="91"/>
      <c r="BJ79" s="38" t="str">
        <f t="shared" si="332"/>
        <v>—</v>
      </c>
      <c r="BK79" s="38" t="str">
        <f t="shared" si="333"/>
        <v>—</v>
      </c>
      <c r="BL79" s="34">
        <f t="shared" si="336"/>
        <v>0</v>
      </c>
      <c r="BM79" s="34">
        <f t="shared" si="337"/>
        <v>0</v>
      </c>
      <c r="BN79" s="34" t="str">
        <f t="shared" si="334"/>
        <v>z</v>
      </c>
    </row>
    <row r="80" spans="2:66" s="28" customFormat="1" x14ac:dyDescent="0.3">
      <c r="B80" s="39"/>
      <c r="C80" s="68" t="s">
        <v>45</v>
      </c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6"/>
      <c r="S80" s="12" t="s">
        <v>45</v>
      </c>
      <c r="T80" s="59" t="s">
        <v>45</v>
      </c>
      <c r="U80" s="62" t="s">
        <v>45</v>
      </c>
      <c r="V80" s="65" t="s">
        <v>73</v>
      </c>
      <c r="X80" s="83"/>
      <c r="Y80" s="92" t="str">
        <f t="shared" si="335"/>
        <v/>
      </c>
      <c r="Z80" s="93" t="str">
        <f t="shared" si="298"/>
        <v/>
      </c>
      <c r="AA80" s="93" t="str">
        <f t="shared" si="299"/>
        <v/>
      </c>
      <c r="AB80" s="93" t="str">
        <f t="shared" si="300"/>
        <v/>
      </c>
      <c r="AC80" s="93" t="str">
        <f t="shared" si="301"/>
        <v/>
      </c>
      <c r="AD80" s="93" t="str">
        <f t="shared" si="302"/>
        <v/>
      </c>
      <c r="AE80" s="93" t="str">
        <f t="shared" si="303"/>
        <v/>
      </c>
      <c r="AF80" s="93" t="str">
        <f t="shared" si="304"/>
        <v/>
      </c>
      <c r="AG80" s="93" t="str">
        <f t="shared" si="305"/>
        <v/>
      </c>
      <c r="AH80" s="93" t="str">
        <f t="shared" si="306"/>
        <v/>
      </c>
      <c r="AI80" s="93" t="str">
        <f t="shared" si="307"/>
        <v/>
      </c>
      <c r="AJ80" s="93" t="str">
        <f t="shared" si="308"/>
        <v/>
      </c>
      <c r="AK80" s="93" t="str">
        <f t="shared" si="309"/>
        <v/>
      </c>
      <c r="AL80" s="93" t="str">
        <f t="shared" si="310"/>
        <v/>
      </c>
      <c r="AM80" s="93" t="str">
        <f t="shared" si="311"/>
        <v/>
      </c>
      <c r="AN80" s="93" t="str">
        <f t="shared" si="312"/>
        <v/>
      </c>
      <c r="AO80" s="93" t="str">
        <f t="shared" si="313"/>
        <v/>
      </c>
      <c r="AP80" s="93" t="str">
        <f t="shared" si="314"/>
        <v/>
      </c>
      <c r="AQ80" s="93" t="str">
        <f t="shared" si="315"/>
        <v/>
      </c>
      <c r="AR80" s="93" t="str">
        <f t="shared" si="316"/>
        <v/>
      </c>
      <c r="AS80" s="93" t="str">
        <f t="shared" si="317"/>
        <v/>
      </c>
      <c r="AT80" s="93" t="str">
        <f t="shared" si="318"/>
        <v/>
      </c>
      <c r="AU80" s="93" t="str">
        <f t="shared" si="319"/>
        <v/>
      </c>
      <c r="AV80" s="93" t="str">
        <f t="shared" si="320"/>
        <v/>
      </c>
      <c r="AW80" s="93" t="str">
        <f t="shared" si="321"/>
        <v/>
      </c>
      <c r="AX80" s="93" t="str">
        <f t="shared" si="322"/>
        <v/>
      </c>
      <c r="AY80" s="93" t="str">
        <f t="shared" si="323"/>
        <v/>
      </c>
      <c r="AZ80" s="93" t="str">
        <f t="shared" si="324"/>
        <v/>
      </c>
      <c r="BA80" s="93" t="str">
        <f t="shared" si="325"/>
        <v/>
      </c>
      <c r="BB80" s="93" t="str">
        <f t="shared" si="326"/>
        <v/>
      </c>
      <c r="BC80" s="93" t="str">
        <f t="shared" si="327"/>
        <v/>
      </c>
      <c r="BD80" s="93" t="str">
        <f t="shared" si="328"/>
        <v/>
      </c>
      <c r="BE80" s="93" t="str">
        <f t="shared" si="329"/>
        <v/>
      </c>
      <c r="BF80" s="93" t="str">
        <f t="shared" si="330"/>
        <v/>
      </c>
      <c r="BG80" s="94" t="str">
        <f t="shared" si="331"/>
        <v/>
      </c>
      <c r="BH80" s="91"/>
      <c r="BJ80" s="38" t="str">
        <f t="shared" si="332"/>
        <v>—</v>
      </c>
      <c r="BK80" s="38" t="str">
        <f t="shared" si="333"/>
        <v>—</v>
      </c>
      <c r="BL80" s="34">
        <f t="shared" si="336"/>
        <v>0</v>
      </c>
      <c r="BM80" s="34">
        <f t="shared" si="337"/>
        <v>0</v>
      </c>
      <c r="BN80" s="34" t="str">
        <f t="shared" si="334"/>
        <v>z</v>
      </c>
    </row>
    <row r="81" spans="2:66" s="28" customFormat="1" x14ac:dyDescent="0.3">
      <c r="B81" s="39"/>
      <c r="C81" s="68" t="s">
        <v>45</v>
      </c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6"/>
      <c r="S81" s="12" t="s">
        <v>45</v>
      </c>
      <c r="T81" s="59" t="s">
        <v>45</v>
      </c>
      <c r="U81" s="62" t="s">
        <v>45</v>
      </c>
      <c r="V81" s="65" t="s">
        <v>73</v>
      </c>
      <c r="X81" s="83"/>
      <c r="Y81" s="92" t="str">
        <f t="shared" si="335"/>
        <v/>
      </c>
      <c r="Z81" s="93" t="str">
        <f t="shared" si="298"/>
        <v/>
      </c>
      <c r="AA81" s="93" t="str">
        <f t="shared" si="299"/>
        <v/>
      </c>
      <c r="AB81" s="93" t="str">
        <f t="shared" si="300"/>
        <v/>
      </c>
      <c r="AC81" s="93" t="str">
        <f t="shared" si="301"/>
        <v/>
      </c>
      <c r="AD81" s="93" t="str">
        <f t="shared" si="302"/>
        <v/>
      </c>
      <c r="AE81" s="93" t="str">
        <f t="shared" si="303"/>
        <v/>
      </c>
      <c r="AF81" s="93" t="str">
        <f t="shared" si="304"/>
        <v/>
      </c>
      <c r="AG81" s="93" t="str">
        <f t="shared" si="305"/>
        <v/>
      </c>
      <c r="AH81" s="93" t="str">
        <f t="shared" si="306"/>
        <v/>
      </c>
      <c r="AI81" s="93" t="str">
        <f t="shared" si="307"/>
        <v/>
      </c>
      <c r="AJ81" s="93" t="str">
        <f t="shared" si="308"/>
        <v/>
      </c>
      <c r="AK81" s="93" t="str">
        <f t="shared" si="309"/>
        <v/>
      </c>
      <c r="AL81" s="93" t="str">
        <f t="shared" si="310"/>
        <v/>
      </c>
      <c r="AM81" s="93" t="str">
        <f t="shared" si="311"/>
        <v/>
      </c>
      <c r="AN81" s="93" t="str">
        <f t="shared" si="312"/>
        <v/>
      </c>
      <c r="AO81" s="93" t="str">
        <f t="shared" si="313"/>
        <v/>
      </c>
      <c r="AP81" s="93" t="str">
        <f t="shared" si="314"/>
        <v/>
      </c>
      <c r="AQ81" s="93" t="str">
        <f t="shared" si="315"/>
        <v/>
      </c>
      <c r="AR81" s="93" t="str">
        <f t="shared" si="316"/>
        <v/>
      </c>
      <c r="AS81" s="93" t="str">
        <f t="shared" si="317"/>
        <v/>
      </c>
      <c r="AT81" s="93" t="str">
        <f t="shared" si="318"/>
        <v/>
      </c>
      <c r="AU81" s="93" t="str">
        <f t="shared" si="319"/>
        <v/>
      </c>
      <c r="AV81" s="93" t="str">
        <f t="shared" si="320"/>
        <v/>
      </c>
      <c r="AW81" s="93" t="str">
        <f t="shared" si="321"/>
        <v/>
      </c>
      <c r="AX81" s="93" t="str">
        <f t="shared" si="322"/>
        <v/>
      </c>
      <c r="AY81" s="93" t="str">
        <f t="shared" si="323"/>
        <v/>
      </c>
      <c r="AZ81" s="93" t="str">
        <f t="shared" si="324"/>
        <v/>
      </c>
      <c r="BA81" s="93" t="str">
        <f t="shared" si="325"/>
        <v/>
      </c>
      <c r="BB81" s="93" t="str">
        <f t="shared" si="326"/>
        <v/>
      </c>
      <c r="BC81" s="93" t="str">
        <f t="shared" si="327"/>
        <v/>
      </c>
      <c r="BD81" s="93" t="str">
        <f t="shared" si="328"/>
        <v/>
      </c>
      <c r="BE81" s="93" t="str">
        <f t="shared" si="329"/>
        <v/>
      </c>
      <c r="BF81" s="93" t="str">
        <f t="shared" si="330"/>
        <v/>
      </c>
      <c r="BG81" s="94" t="str">
        <f t="shared" si="331"/>
        <v/>
      </c>
      <c r="BH81" s="91"/>
      <c r="BJ81" s="38" t="str">
        <f t="shared" si="332"/>
        <v>—</v>
      </c>
      <c r="BK81" s="38" t="str">
        <f t="shared" si="333"/>
        <v>—</v>
      </c>
      <c r="BL81" s="34">
        <f t="shared" si="336"/>
        <v>0</v>
      </c>
      <c r="BM81" s="34">
        <f t="shared" si="337"/>
        <v>0</v>
      </c>
      <c r="BN81" s="34" t="str">
        <f t="shared" si="334"/>
        <v>z</v>
      </c>
    </row>
    <row r="82" spans="2:66" s="28" customFormat="1" x14ac:dyDescent="0.3">
      <c r="B82" s="39"/>
      <c r="C82" s="68" t="s">
        <v>45</v>
      </c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6"/>
      <c r="S82" s="12" t="s">
        <v>45</v>
      </c>
      <c r="T82" s="60" t="s">
        <v>45</v>
      </c>
      <c r="U82" s="63" t="s">
        <v>45</v>
      </c>
      <c r="V82" s="66" t="s">
        <v>73</v>
      </c>
      <c r="X82" s="83"/>
      <c r="Y82" s="92" t="str">
        <f t="shared" si="335"/>
        <v/>
      </c>
      <c r="Z82" s="93" t="str">
        <f t="shared" si="298"/>
        <v/>
      </c>
      <c r="AA82" s="93" t="str">
        <f t="shared" si="299"/>
        <v/>
      </c>
      <c r="AB82" s="93" t="str">
        <f t="shared" si="300"/>
        <v/>
      </c>
      <c r="AC82" s="93" t="str">
        <f t="shared" si="301"/>
        <v/>
      </c>
      <c r="AD82" s="93" t="str">
        <f t="shared" si="302"/>
        <v/>
      </c>
      <c r="AE82" s="93" t="str">
        <f t="shared" si="303"/>
        <v/>
      </c>
      <c r="AF82" s="93" t="str">
        <f t="shared" si="304"/>
        <v/>
      </c>
      <c r="AG82" s="93" t="str">
        <f t="shared" si="305"/>
        <v/>
      </c>
      <c r="AH82" s="93" t="str">
        <f t="shared" si="306"/>
        <v/>
      </c>
      <c r="AI82" s="93" t="str">
        <f t="shared" si="307"/>
        <v/>
      </c>
      <c r="AJ82" s="93" t="str">
        <f t="shared" si="308"/>
        <v/>
      </c>
      <c r="AK82" s="93" t="str">
        <f t="shared" si="309"/>
        <v/>
      </c>
      <c r="AL82" s="93" t="str">
        <f t="shared" si="310"/>
        <v/>
      </c>
      <c r="AM82" s="93" t="str">
        <f t="shared" si="311"/>
        <v/>
      </c>
      <c r="AN82" s="93" t="str">
        <f t="shared" si="312"/>
        <v/>
      </c>
      <c r="AO82" s="93" t="str">
        <f t="shared" si="313"/>
        <v/>
      </c>
      <c r="AP82" s="93" t="str">
        <f t="shared" si="314"/>
        <v/>
      </c>
      <c r="AQ82" s="93" t="str">
        <f t="shared" si="315"/>
        <v/>
      </c>
      <c r="AR82" s="93" t="str">
        <f t="shared" si="316"/>
        <v/>
      </c>
      <c r="AS82" s="93" t="str">
        <f t="shared" si="317"/>
        <v/>
      </c>
      <c r="AT82" s="93" t="str">
        <f t="shared" si="318"/>
        <v/>
      </c>
      <c r="AU82" s="93" t="str">
        <f t="shared" si="319"/>
        <v/>
      </c>
      <c r="AV82" s="93" t="str">
        <f t="shared" si="320"/>
        <v/>
      </c>
      <c r="AW82" s="93" t="str">
        <f t="shared" si="321"/>
        <v/>
      </c>
      <c r="AX82" s="93" t="str">
        <f t="shared" si="322"/>
        <v/>
      </c>
      <c r="AY82" s="93" t="str">
        <f t="shared" si="323"/>
        <v/>
      </c>
      <c r="AZ82" s="93" t="str">
        <f t="shared" si="324"/>
        <v/>
      </c>
      <c r="BA82" s="93" t="str">
        <f t="shared" si="325"/>
        <v/>
      </c>
      <c r="BB82" s="93" t="str">
        <f t="shared" si="326"/>
        <v/>
      </c>
      <c r="BC82" s="93" t="str">
        <f t="shared" si="327"/>
        <v/>
      </c>
      <c r="BD82" s="93" t="str">
        <f t="shared" si="328"/>
        <v/>
      </c>
      <c r="BE82" s="93" t="str">
        <f t="shared" si="329"/>
        <v/>
      </c>
      <c r="BF82" s="93" t="str">
        <f t="shared" si="330"/>
        <v/>
      </c>
      <c r="BG82" s="94" t="str">
        <f t="shared" si="331"/>
        <v/>
      </c>
      <c r="BH82" s="91"/>
      <c r="BJ82" s="38" t="str">
        <f t="shared" si="332"/>
        <v>—</v>
      </c>
      <c r="BK82" s="38" t="str">
        <f t="shared" si="333"/>
        <v>—</v>
      </c>
      <c r="BL82" s="34">
        <f t="shared" si="336"/>
        <v>0</v>
      </c>
      <c r="BM82" s="34">
        <f t="shared" si="337"/>
        <v>0</v>
      </c>
      <c r="BN82" s="34" t="str">
        <f t="shared" si="334"/>
        <v>z</v>
      </c>
    </row>
    <row r="83" spans="2:66" s="28" customFormat="1" x14ac:dyDescent="0.3">
      <c r="B83" s="39"/>
      <c r="C83" s="68" t="s">
        <v>45</v>
      </c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6"/>
      <c r="S83" s="12" t="s">
        <v>45</v>
      </c>
      <c r="T83" s="59" t="s">
        <v>45</v>
      </c>
      <c r="U83" s="62" t="s">
        <v>45</v>
      </c>
      <c r="V83" s="65" t="s">
        <v>73</v>
      </c>
      <c r="X83" s="83"/>
      <c r="Y83" s="92" t="str">
        <f t="shared" si="335"/>
        <v/>
      </c>
      <c r="Z83" s="93" t="str">
        <f t="shared" si="298"/>
        <v/>
      </c>
      <c r="AA83" s="93" t="str">
        <f t="shared" si="299"/>
        <v/>
      </c>
      <c r="AB83" s="93" t="str">
        <f t="shared" si="300"/>
        <v/>
      </c>
      <c r="AC83" s="93" t="str">
        <f t="shared" si="301"/>
        <v/>
      </c>
      <c r="AD83" s="93" t="str">
        <f t="shared" si="302"/>
        <v/>
      </c>
      <c r="AE83" s="93" t="str">
        <f t="shared" si="303"/>
        <v/>
      </c>
      <c r="AF83" s="93" t="str">
        <f t="shared" si="304"/>
        <v/>
      </c>
      <c r="AG83" s="93" t="str">
        <f t="shared" si="305"/>
        <v/>
      </c>
      <c r="AH83" s="93" t="str">
        <f t="shared" si="306"/>
        <v/>
      </c>
      <c r="AI83" s="93" t="str">
        <f t="shared" si="307"/>
        <v/>
      </c>
      <c r="AJ83" s="93" t="str">
        <f t="shared" si="308"/>
        <v/>
      </c>
      <c r="AK83" s="93" t="str">
        <f t="shared" si="309"/>
        <v/>
      </c>
      <c r="AL83" s="93" t="str">
        <f t="shared" si="310"/>
        <v/>
      </c>
      <c r="AM83" s="93" t="str">
        <f t="shared" si="311"/>
        <v/>
      </c>
      <c r="AN83" s="93" t="str">
        <f t="shared" si="312"/>
        <v/>
      </c>
      <c r="AO83" s="93" t="str">
        <f t="shared" si="313"/>
        <v/>
      </c>
      <c r="AP83" s="93" t="str">
        <f t="shared" si="314"/>
        <v/>
      </c>
      <c r="AQ83" s="93" t="str">
        <f t="shared" si="315"/>
        <v/>
      </c>
      <c r="AR83" s="93" t="str">
        <f t="shared" si="316"/>
        <v/>
      </c>
      <c r="AS83" s="93" t="str">
        <f t="shared" si="317"/>
        <v/>
      </c>
      <c r="AT83" s="93" t="str">
        <f t="shared" si="318"/>
        <v/>
      </c>
      <c r="AU83" s="93" t="str">
        <f t="shared" si="319"/>
        <v/>
      </c>
      <c r="AV83" s="93" t="str">
        <f t="shared" si="320"/>
        <v/>
      </c>
      <c r="AW83" s="93" t="str">
        <f t="shared" si="321"/>
        <v/>
      </c>
      <c r="AX83" s="93" t="str">
        <f t="shared" si="322"/>
        <v/>
      </c>
      <c r="AY83" s="93" t="str">
        <f t="shared" si="323"/>
        <v/>
      </c>
      <c r="AZ83" s="93" t="str">
        <f t="shared" si="324"/>
        <v/>
      </c>
      <c r="BA83" s="93" t="str">
        <f t="shared" si="325"/>
        <v/>
      </c>
      <c r="BB83" s="93" t="str">
        <f t="shared" si="326"/>
        <v/>
      </c>
      <c r="BC83" s="93" t="str">
        <f t="shared" si="327"/>
        <v/>
      </c>
      <c r="BD83" s="93" t="str">
        <f t="shared" si="328"/>
        <v/>
      </c>
      <c r="BE83" s="93" t="str">
        <f t="shared" si="329"/>
        <v/>
      </c>
      <c r="BF83" s="93" t="str">
        <f t="shared" si="330"/>
        <v/>
      </c>
      <c r="BG83" s="94" t="str">
        <f t="shared" si="331"/>
        <v/>
      </c>
      <c r="BH83" s="91"/>
      <c r="BJ83" s="38" t="str">
        <f t="shared" si="332"/>
        <v>—</v>
      </c>
      <c r="BK83" s="38" t="str">
        <f t="shared" si="333"/>
        <v>—</v>
      </c>
      <c r="BL83" s="34">
        <f t="shared" si="336"/>
        <v>0</v>
      </c>
      <c r="BM83" s="34">
        <f t="shared" si="337"/>
        <v>0</v>
      </c>
      <c r="BN83" s="34" t="str">
        <f t="shared" si="334"/>
        <v>z</v>
      </c>
    </row>
    <row r="84" spans="2:66" s="28" customFormat="1" x14ac:dyDescent="0.3">
      <c r="B84" s="39"/>
      <c r="C84" s="68" t="s">
        <v>45</v>
      </c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6"/>
      <c r="S84" s="12" t="s">
        <v>45</v>
      </c>
      <c r="T84" s="59" t="s">
        <v>45</v>
      </c>
      <c r="U84" s="62" t="s">
        <v>45</v>
      </c>
      <c r="V84" s="65" t="s">
        <v>73</v>
      </c>
      <c r="X84" s="83"/>
      <c r="Y84" s="92" t="str">
        <f t="shared" si="335"/>
        <v/>
      </c>
      <c r="Z84" s="93" t="str">
        <f t="shared" si="298"/>
        <v/>
      </c>
      <c r="AA84" s="93" t="str">
        <f t="shared" si="299"/>
        <v/>
      </c>
      <c r="AB84" s="93" t="str">
        <f t="shared" si="300"/>
        <v/>
      </c>
      <c r="AC84" s="93" t="str">
        <f t="shared" si="301"/>
        <v/>
      </c>
      <c r="AD84" s="93" t="str">
        <f t="shared" si="302"/>
        <v/>
      </c>
      <c r="AE84" s="93" t="str">
        <f t="shared" si="303"/>
        <v/>
      </c>
      <c r="AF84" s="93" t="str">
        <f t="shared" si="304"/>
        <v/>
      </c>
      <c r="AG84" s="93" t="str">
        <f t="shared" si="305"/>
        <v/>
      </c>
      <c r="AH84" s="93" t="str">
        <f t="shared" si="306"/>
        <v/>
      </c>
      <c r="AI84" s="93" t="str">
        <f t="shared" si="307"/>
        <v/>
      </c>
      <c r="AJ84" s="93" t="str">
        <f t="shared" si="308"/>
        <v/>
      </c>
      <c r="AK84" s="93" t="str">
        <f t="shared" si="309"/>
        <v/>
      </c>
      <c r="AL84" s="93" t="str">
        <f t="shared" si="310"/>
        <v/>
      </c>
      <c r="AM84" s="93" t="str">
        <f t="shared" si="311"/>
        <v/>
      </c>
      <c r="AN84" s="93" t="str">
        <f t="shared" si="312"/>
        <v/>
      </c>
      <c r="AO84" s="93" t="str">
        <f t="shared" si="313"/>
        <v/>
      </c>
      <c r="AP84" s="93" t="str">
        <f t="shared" si="314"/>
        <v/>
      </c>
      <c r="AQ84" s="93" t="str">
        <f t="shared" si="315"/>
        <v/>
      </c>
      <c r="AR84" s="93" t="str">
        <f t="shared" si="316"/>
        <v/>
      </c>
      <c r="AS84" s="93" t="str">
        <f t="shared" si="317"/>
        <v/>
      </c>
      <c r="AT84" s="93" t="str">
        <f t="shared" si="318"/>
        <v/>
      </c>
      <c r="AU84" s="93" t="str">
        <f t="shared" si="319"/>
        <v/>
      </c>
      <c r="AV84" s="93" t="str">
        <f t="shared" si="320"/>
        <v/>
      </c>
      <c r="AW84" s="93" t="str">
        <f t="shared" si="321"/>
        <v/>
      </c>
      <c r="AX84" s="93" t="str">
        <f t="shared" si="322"/>
        <v/>
      </c>
      <c r="AY84" s="93" t="str">
        <f t="shared" si="323"/>
        <v/>
      </c>
      <c r="AZ84" s="93" t="str">
        <f t="shared" si="324"/>
        <v/>
      </c>
      <c r="BA84" s="93" t="str">
        <f t="shared" si="325"/>
        <v/>
      </c>
      <c r="BB84" s="93" t="str">
        <f t="shared" si="326"/>
        <v/>
      </c>
      <c r="BC84" s="93" t="str">
        <f t="shared" si="327"/>
        <v/>
      </c>
      <c r="BD84" s="93" t="str">
        <f t="shared" si="328"/>
        <v/>
      </c>
      <c r="BE84" s="93" t="str">
        <f t="shared" si="329"/>
        <v/>
      </c>
      <c r="BF84" s="93" t="str">
        <f t="shared" si="330"/>
        <v/>
      </c>
      <c r="BG84" s="94" t="str">
        <f t="shared" si="331"/>
        <v/>
      </c>
      <c r="BH84" s="91"/>
      <c r="BJ84" s="38" t="str">
        <f t="shared" si="332"/>
        <v>—</v>
      </c>
      <c r="BK84" s="38" t="str">
        <f t="shared" si="333"/>
        <v>—</v>
      </c>
      <c r="BL84" s="34">
        <f t="shared" si="336"/>
        <v>0</v>
      </c>
      <c r="BM84" s="34">
        <f t="shared" si="337"/>
        <v>0</v>
      </c>
      <c r="BN84" s="34" t="str">
        <f t="shared" si="334"/>
        <v>z</v>
      </c>
    </row>
    <row r="85" spans="2:66" s="28" customFormat="1" x14ac:dyDescent="0.3">
      <c r="B85" s="39"/>
      <c r="C85" s="68" t="s">
        <v>45</v>
      </c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6"/>
      <c r="S85" s="12" t="s">
        <v>45</v>
      </c>
      <c r="T85" s="59" t="s">
        <v>45</v>
      </c>
      <c r="U85" s="62" t="s">
        <v>45</v>
      </c>
      <c r="V85" s="65" t="s">
        <v>73</v>
      </c>
      <c r="X85" s="83"/>
      <c r="Y85" s="92" t="str">
        <f t="shared" si="335"/>
        <v/>
      </c>
      <c r="Z85" s="93" t="str">
        <f t="shared" si="298"/>
        <v/>
      </c>
      <c r="AA85" s="93" t="str">
        <f t="shared" si="299"/>
        <v/>
      </c>
      <c r="AB85" s="93" t="str">
        <f t="shared" si="300"/>
        <v/>
      </c>
      <c r="AC85" s="93" t="str">
        <f t="shared" si="301"/>
        <v/>
      </c>
      <c r="AD85" s="93" t="str">
        <f t="shared" si="302"/>
        <v/>
      </c>
      <c r="AE85" s="93" t="str">
        <f t="shared" si="303"/>
        <v/>
      </c>
      <c r="AF85" s="93" t="str">
        <f t="shared" si="304"/>
        <v/>
      </c>
      <c r="AG85" s="93" t="str">
        <f t="shared" si="305"/>
        <v/>
      </c>
      <c r="AH85" s="93" t="str">
        <f t="shared" si="306"/>
        <v/>
      </c>
      <c r="AI85" s="93" t="str">
        <f t="shared" si="307"/>
        <v/>
      </c>
      <c r="AJ85" s="93" t="str">
        <f t="shared" si="308"/>
        <v/>
      </c>
      <c r="AK85" s="93" t="str">
        <f t="shared" si="309"/>
        <v/>
      </c>
      <c r="AL85" s="93" t="str">
        <f t="shared" si="310"/>
        <v/>
      </c>
      <c r="AM85" s="93" t="str">
        <f t="shared" si="311"/>
        <v/>
      </c>
      <c r="AN85" s="93" t="str">
        <f t="shared" si="312"/>
        <v/>
      </c>
      <c r="AO85" s="93" t="str">
        <f t="shared" si="313"/>
        <v/>
      </c>
      <c r="AP85" s="93" t="str">
        <f t="shared" si="314"/>
        <v/>
      </c>
      <c r="AQ85" s="93" t="str">
        <f t="shared" si="315"/>
        <v/>
      </c>
      <c r="AR85" s="93" t="str">
        <f t="shared" si="316"/>
        <v/>
      </c>
      <c r="AS85" s="93" t="str">
        <f t="shared" si="317"/>
        <v/>
      </c>
      <c r="AT85" s="93" t="str">
        <f t="shared" si="318"/>
        <v/>
      </c>
      <c r="AU85" s="93" t="str">
        <f t="shared" si="319"/>
        <v/>
      </c>
      <c r="AV85" s="93" t="str">
        <f t="shared" si="320"/>
        <v/>
      </c>
      <c r="AW85" s="93" t="str">
        <f t="shared" si="321"/>
        <v/>
      </c>
      <c r="AX85" s="93" t="str">
        <f t="shared" si="322"/>
        <v/>
      </c>
      <c r="AY85" s="93" t="str">
        <f t="shared" si="323"/>
        <v/>
      </c>
      <c r="AZ85" s="93" t="str">
        <f t="shared" si="324"/>
        <v/>
      </c>
      <c r="BA85" s="93" t="str">
        <f t="shared" si="325"/>
        <v/>
      </c>
      <c r="BB85" s="93" t="str">
        <f t="shared" si="326"/>
        <v/>
      </c>
      <c r="BC85" s="93" t="str">
        <f t="shared" si="327"/>
        <v/>
      </c>
      <c r="BD85" s="93" t="str">
        <f t="shared" si="328"/>
        <v/>
      </c>
      <c r="BE85" s="93" t="str">
        <f t="shared" si="329"/>
        <v/>
      </c>
      <c r="BF85" s="93" t="str">
        <f t="shared" si="330"/>
        <v/>
      </c>
      <c r="BG85" s="94" t="str">
        <f t="shared" si="331"/>
        <v/>
      </c>
      <c r="BH85" s="91"/>
      <c r="BJ85" s="38" t="str">
        <f t="shared" si="332"/>
        <v>—</v>
      </c>
      <c r="BK85" s="38" t="str">
        <f t="shared" si="333"/>
        <v>—</v>
      </c>
      <c r="BL85" s="34">
        <f t="shared" si="336"/>
        <v>0</v>
      </c>
      <c r="BM85" s="34">
        <f t="shared" si="337"/>
        <v>0</v>
      </c>
      <c r="BN85" s="34" t="str">
        <f t="shared" si="334"/>
        <v>z</v>
      </c>
    </row>
    <row r="86" spans="2:66" s="28" customFormat="1" x14ac:dyDescent="0.3">
      <c r="B86" s="39"/>
      <c r="C86" s="68" t="s">
        <v>45</v>
      </c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8"/>
      <c r="S86" s="42" t="s">
        <v>45</v>
      </c>
      <c r="T86" s="61" t="s">
        <v>45</v>
      </c>
      <c r="U86" s="53" t="s">
        <v>45</v>
      </c>
      <c r="V86" s="65" t="s">
        <v>73</v>
      </c>
      <c r="X86" s="83"/>
      <c r="Y86" s="95" t="str">
        <f t="shared" si="335"/>
        <v/>
      </c>
      <c r="Z86" s="96" t="str">
        <f t="shared" si="298"/>
        <v/>
      </c>
      <c r="AA86" s="96" t="str">
        <f t="shared" si="299"/>
        <v/>
      </c>
      <c r="AB86" s="96" t="str">
        <f t="shared" si="300"/>
        <v/>
      </c>
      <c r="AC86" s="96" t="str">
        <f t="shared" si="301"/>
        <v/>
      </c>
      <c r="AD86" s="96" t="str">
        <f t="shared" si="302"/>
        <v/>
      </c>
      <c r="AE86" s="96" t="str">
        <f t="shared" si="303"/>
        <v/>
      </c>
      <c r="AF86" s="96" t="str">
        <f t="shared" si="304"/>
        <v/>
      </c>
      <c r="AG86" s="96" t="str">
        <f t="shared" si="305"/>
        <v/>
      </c>
      <c r="AH86" s="96" t="str">
        <f t="shared" si="306"/>
        <v/>
      </c>
      <c r="AI86" s="96" t="str">
        <f t="shared" si="307"/>
        <v/>
      </c>
      <c r="AJ86" s="96" t="str">
        <f t="shared" si="308"/>
        <v/>
      </c>
      <c r="AK86" s="96" t="str">
        <f t="shared" si="309"/>
        <v/>
      </c>
      <c r="AL86" s="96" t="str">
        <f t="shared" si="310"/>
        <v/>
      </c>
      <c r="AM86" s="96" t="str">
        <f t="shared" si="311"/>
        <v/>
      </c>
      <c r="AN86" s="96" t="str">
        <f t="shared" si="312"/>
        <v/>
      </c>
      <c r="AO86" s="96" t="str">
        <f t="shared" si="313"/>
        <v/>
      </c>
      <c r="AP86" s="96" t="str">
        <f t="shared" si="314"/>
        <v/>
      </c>
      <c r="AQ86" s="96" t="str">
        <f t="shared" si="315"/>
        <v/>
      </c>
      <c r="AR86" s="96" t="str">
        <f t="shared" si="316"/>
        <v/>
      </c>
      <c r="AS86" s="96" t="str">
        <f t="shared" si="317"/>
        <v/>
      </c>
      <c r="AT86" s="96" t="str">
        <f t="shared" si="318"/>
        <v/>
      </c>
      <c r="AU86" s="96" t="str">
        <f t="shared" si="319"/>
        <v/>
      </c>
      <c r="AV86" s="96" t="str">
        <f t="shared" si="320"/>
        <v/>
      </c>
      <c r="AW86" s="96" t="str">
        <f t="shared" si="321"/>
        <v/>
      </c>
      <c r="AX86" s="96" t="str">
        <f t="shared" si="322"/>
        <v/>
      </c>
      <c r="AY86" s="96" t="str">
        <f t="shared" si="323"/>
        <v/>
      </c>
      <c r="AZ86" s="96" t="str">
        <f t="shared" si="324"/>
        <v/>
      </c>
      <c r="BA86" s="96" t="str">
        <f t="shared" si="325"/>
        <v/>
      </c>
      <c r="BB86" s="96" t="str">
        <f t="shared" si="326"/>
        <v/>
      </c>
      <c r="BC86" s="96" t="str">
        <f t="shared" si="327"/>
        <v/>
      </c>
      <c r="BD86" s="96" t="str">
        <f t="shared" si="328"/>
        <v/>
      </c>
      <c r="BE86" s="96" t="str">
        <f t="shared" si="329"/>
        <v/>
      </c>
      <c r="BF86" s="96" t="str">
        <f t="shared" si="330"/>
        <v/>
      </c>
      <c r="BG86" s="97" t="str">
        <f t="shared" si="331"/>
        <v/>
      </c>
      <c r="BH86" s="91"/>
      <c r="BJ86" s="38" t="str">
        <f t="shared" si="332"/>
        <v>—</v>
      </c>
      <c r="BK86" s="38" t="str">
        <f t="shared" si="333"/>
        <v>—</v>
      </c>
      <c r="BL86" s="34">
        <f t="shared" si="336"/>
        <v>0</v>
      </c>
      <c r="BM86" s="34">
        <f t="shared" si="337"/>
        <v>0</v>
      </c>
      <c r="BN86" s="34" t="str">
        <f t="shared" si="334"/>
        <v>z</v>
      </c>
    </row>
    <row r="87" spans="2:66" s="34" customFormat="1" ht="4.2" customHeight="1" thickBot="1" x14ac:dyDescent="0.35">
      <c r="B87" s="39"/>
      <c r="C87" s="30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4"/>
      <c r="S87" s="30"/>
      <c r="T87" s="43"/>
      <c r="U87" s="43"/>
      <c r="V87" s="67" t="s">
        <v>73</v>
      </c>
      <c r="X87" s="98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100"/>
    </row>
    <row r="88" spans="2:66" ht="4.2" customHeight="1" thickTop="1" thickBot="1" x14ac:dyDescent="0.35"/>
    <row r="89" spans="2:66" s="34" customFormat="1" ht="4.2" customHeight="1" thickTop="1" x14ac:dyDescent="0.3">
      <c r="B89" s="35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36"/>
      <c r="S89" s="35"/>
      <c r="T89" s="41"/>
      <c r="U89" s="41"/>
      <c r="V89" s="78" t="s">
        <v>73</v>
      </c>
      <c r="X89" s="80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2"/>
    </row>
    <row r="90" spans="2:66" s="34" customFormat="1" ht="18" customHeight="1" thickBot="1" x14ac:dyDescent="0.35">
      <c r="B90" s="109" t="s">
        <v>83</v>
      </c>
      <c r="C90" s="110"/>
      <c r="D90" s="111" t="s">
        <v>57</v>
      </c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2"/>
      <c r="S90" s="40" t="str">
        <f>IFERROR(IF(MIN(S91:S100)=0,"—",MIN(S91:S100)),"")</f>
        <v>—</v>
      </c>
      <c r="T90" s="57" t="str">
        <f>IFERROR(IF(MAX(T91:T100)=0,"—",MAX(T91:T100)),"—")</f>
        <v>—</v>
      </c>
      <c r="U90" s="77" t="str">
        <f>IF(BN90=1,"abgeschlossen","—")</f>
        <v>—</v>
      </c>
      <c r="V90" s="79" t="s">
        <v>73</v>
      </c>
      <c r="X90" s="83"/>
      <c r="Y90" s="84" t="str">
        <f>IF(COUNTIF(Y91:Y100,"x")+COUNTIF(Y91:Y100,"y")&gt;0,$BN90,"")</f>
        <v/>
      </c>
      <c r="Z90" s="85" t="str">
        <f t="shared" ref="Z90" si="338">IF(COUNTIF(Z91:Z100,"x")+COUNTIF(Z91:Z100,"y")&gt;0,$BN90,"")</f>
        <v/>
      </c>
      <c r="AA90" s="85" t="str">
        <f t="shared" ref="AA90" si="339">IF(COUNTIF(AA91:AA100,"x")+COUNTIF(AA91:AA100,"y")&gt;0,$BN90,"")</f>
        <v/>
      </c>
      <c r="AB90" s="85" t="str">
        <f t="shared" ref="AB90" si="340">IF(COUNTIF(AB91:AB100,"x")+COUNTIF(AB91:AB100,"y")&gt;0,$BN90,"")</f>
        <v/>
      </c>
      <c r="AC90" s="85" t="str">
        <f t="shared" ref="AC90" si="341">IF(COUNTIF(AC91:AC100,"x")+COUNTIF(AC91:AC100,"y")&gt;0,$BN90,"")</f>
        <v/>
      </c>
      <c r="AD90" s="85" t="str">
        <f t="shared" ref="AD90" si="342">IF(COUNTIF(AD91:AD100,"x")+COUNTIF(AD91:AD100,"y")&gt;0,$BN90,"")</f>
        <v/>
      </c>
      <c r="AE90" s="85" t="str">
        <f t="shared" ref="AE90" si="343">IF(COUNTIF(AE91:AE100,"x")+COUNTIF(AE91:AE100,"y")&gt;0,$BN90,"")</f>
        <v/>
      </c>
      <c r="AF90" s="85" t="str">
        <f t="shared" ref="AF90" si="344">IF(COUNTIF(AF91:AF100,"x")+COUNTIF(AF91:AF100,"y")&gt;0,$BN90,"")</f>
        <v/>
      </c>
      <c r="AG90" s="85" t="str">
        <f t="shared" ref="AG90" si="345">IF(COUNTIF(AG91:AG100,"x")+COUNTIF(AG91:AG100,"y")&gt;0,$BN90,"")</f>
        <v/>
      </c>
      <c r="AH90" s="85" t="str">
        <f t="shared" ref="AH90" si="346">IF(COUNTIF(AH91:AH100,"x")+COUNTIF(AH91:AH100,"y")&gt;0,$BN90,"")</f>
        <v/>
      </c>
      <c r="AI90" s="85" t="str">
        <f t="shared" ref="AI90" si="347">IF(COUNTIF(AI91:AI100,"x")+COUNTIF(AI91:AI100,"y")&gt;0,$BN90,"")</f>
        <v/>
      </c>
      <c r="AJ90" s="85" t="str">
        <f t="shared" ref="AJ90" si="348">IF(COUNTIF(AJ91:AJ100,"x")+COUNTIF(AJ91:AJ100,"y")&gt;0,$BN90,"")</f>
        <v/>
      </c>
      <c r="AK90" s="85" t="str">
        <f t="shared" ref="AK90" si="349">IF(COUNTIF(AK91:AK100,"x")+COUNTIF(AK91:AK100,"y")&gt;0,$BN90,"")</f>
        <v/>
      </c>
      <c r="AL90" s="85" t="str">
        <f t="shared" ref="AL90" si="350">IF(COUNTIF(AL91:AL100,"x")+COUNTIF(AL91:AL100,"y")&gt;0,$BN90,"")</f>
        <v/>
      </c>
      <c r="AM90" s="85" t="str">
        <f t="shared" ref="AM90" si="351">IF(COUNTIF(AM91:AM100,"x")+COUNTIF(AM91:AM100,"y")&gt;0,$BN90,"")</f>
        <v/>
      </c>
      <c r="AN90" s="85" t="str">
        <f t="shared" ref="AN90" si="352">IF(COUNTIF(AN91:AN100,"x")+COUNTIF(AN91:AN100,"y")&gt;0,$BN90,"")</f>
        <v/>
      </c>
      <c r="AO90" s="85" t="str">
        <f t="shared" ref="AO90" si="353">IF(COUNTIF(AO91:AO100,"x")+COUNTIF(AO91:AO100,"y")&gt;0,$BN90,"")</f>
        <v/>
      </c>
      <c r="AP90" s="85" t="str">
        <f t="shared" ref="AP90" si="354">IF(COUNTIF(AP91:AP100,"x")+COUNTIF(AP91:AP100,"y")&gt;0,$BN90,"")</f>
        <v/>
      </c>
      <c r="AQ90" s="85" t="str">
        <f t="shared" ref="AQ90" si="355">IF(COUNTIF(AQ91:AQ100,"x")+COUNTIF(AQ91:AQ100,"y")&gt;0,$BN90,"")</f>
        <v/>
      </c>
      <c r="AR90" s="85" t="str">
        <f t="shared" ref="AR90" si="356">IF(COUNTIF(AR91:AR100,"x")+COUNTIF(AR91:AR100,"y")&gt;0,$BN90,"")</f>
        <v/>
      </c>
      <c r="AS90" s="85" t="str">
        <f t="shared" ref="AS90" si="357">IF(COUNTIF(AS91:AS100,"x")+COUNTIF(AS91:AS100,"y")&gt;0,$BN90,"")</f>
        <v/>
      </c>
      <c r="AT90" s="85" t="str">
        <f t="shared" ref="AT90" si="358">IF(COUNTIF(AT91:AT100,"x")+COUNTIF(AT91:AT100,"y")&gt;0,$BN90,"")</f>
        <v/>
      </c>
      <c r="AU90" s="85" t="str">
        <f t="shared" ref="AU90" si="359">IF(COUNTIF(AU91:AU100,"x")+COUNTIF(AU91:AU100,"y")&gt;0,$BN90,"")</f>
        <v/>
      </c>
      <c r="AV90" s="85" t="str">
        <f t="shared" ref="AV90" si="360">IF(COUNTIF(AV91:AV100,"x")+COUNTIF(AV91:AV100,"y")&gt;0,$BN90,"")</f>
        <v/>
      </c>
      <c r="AW90" s="85" t="str">
        <f t="shared" ref="AW90" si="361">IF(COUNTIF(AW91:AW100,"x")+COUNTIF(AW91:AW100,"y")&gt;0,$BN90,"")</f>
        <v/>
      </c>
      <c r="AX90" s="85" t="str">
        <f t="shared" ref="AX90" si="362">IF(COUNTIF(AX91:AX100,"x")+COUNTIF(AX91:AX100,"y")&gt;0,$BN90,"")</f>
        <v/>
      </c>
      <c r="AY90" s="85" t="str">
        <f t="shared" ref="AY90" si="363">IF(COUNTIF(AY91:AY100,"x")+COUNTIF(AY91:AY100,"y")&gt;0,$BN90,"")</f>
        <v/>
      </c>
      <c r="AZ90" s="85" t="str">
        <f t="shared" ref="AZ90" si="364">IF(COUNTIF(AZ91:AZ100,"x")+COUNTIF(AZ91:AZ100,"y")&gt;0,$BN90,"")</f>
        <v/>
      </c>
      <c r="BA90" s="85" t="str">
        <f t="shared" ref="BA90" si="365">IF(COUNTIF(BA91:BA100,"x")+COUNTIF(BA91:BA100,"y")&gt;0,$BN90,"")</f>
        <v/>
      </c>
      <c r="BB90" s="85" t="str">
        <f t="shared" ref="BB90" si="366">IF(COUNTIF(BB91:BB100,"x")+COUNTIF(BB91:BB100,"y")&gt;0,$BN90,"")</f>
        <v/>
      </c>
      <c r="BC90" s="85" t="str">
        <f t="shared" ref="BC90" si="367">IF(COUNTIF(BC91:BC100,"x")+COUNTIF(BC91:BC100,"y")&gt;0,$BN90,"")</f>
        <v/>
      </c>
      <c r="BD90" s="85" t="str">
        <f t="shared" ref="BD90" si="368">IF(COUNTIF(BD91:BD100,"x")+COUNTIF(BD91:BD100,"y")&gt;0,$BN90,"")</f>
        <v/>
      </c>
      <c r="BE90" s="85" t="str">
        <f t="shared" ref="BE90" si="369">IF(COUNTIF(BE91:BE100,"x")+COUNTIF(BE91:BE100,"y")&gt;0,$BN90,"")</f>
        <v/>
      </c>
      <c r="BF90" s="85" t="str">
        <f t="shared" ref="BF90" si="370">IF(COUNTIF(BF91:BF100,"x")+COUNTIF(BF91:BF100,"y")&gt;0,$BN90,"")</f>
        <v/>
      </c>
      <c r="BG90" s="86" t="str">
        <f t="shared" ref="BG90" si="371">IF(COUNTIF(BG91:BG100,"x")+COUNTIF(BG91:BG100,"y")&gt;0,$BN90,"")</f>
        <v/>
      </c>
      <c r="BH90" s="87"/>
      <c r="BL90" s="34">
        <f>SUM(BL91:BL100)</f>
        <v>0</v>
      </c>
      <c r="BM90" s="34">
        <f>SUM(BM91:BM100)</f>
        <v>0</v>
      </c>
      <c r="BN90" s="34" t="str">
        <f>IF(BL90=0,"z",IF(BM90=BL90,"y","x"))</f>
        <v>z</v>
      </c>
    </row>
    <row r="91" spans="2:66" s="28" customFormat="1" ht="15" thickTop="1" x14ac:dyDescent="0.3">
      <c r="B91" s="37"/>
      <c r="C91" s="68" t="s">
        <v>45</v>
      </c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4"/>
      <c r="S91" s="11" t="s">
        <v>45</v>
      </c>
      <c r="T91" s="58" t="s">
        <v>45</v>
      </c>
      <c r="U91" s="64" t="s">
        <v>45</v>
      </c>
      <c r="V91" s="65" t="s">
        <v>73</v>
      </c>
      <c r="X91" s="83"/>
      <c r="Y91" s="88" t="str">
        <f>IFERROR(IF(AND(BJ$4&gt;=$BJ91,BJ$4&lt;=$BK91),$BN91,""),"")</f>
        <v/>
      </c>
      <c r="Z91" s="89" t="str">
        <f t="shared" ref="Z91:Z100" si="372">IFERROR(IF(AND(BK$4&gt;=$BJ91,BK$4&lt;=$BK91),$BN91,""),"")</f>
        <v/>
      </c>
      <c r="AA91" s="89" t="str">
        <f t="shared" ref="AA91:AA100" si="373">IFERROR(IF(AND(BL$4&gt;=$BJ91,BL$4&lt;=$BK91),$BN91,""),"")</f>
        <v/>
      </c>
      <c r="AB91" s="89" t="str">
        <f t="shared" ref="AB91:AB100" si="374">IFERROR(IF(AND(BM$4&gt;=$BJ91,BM$4&lt;=$BK91),$BN91,""),"")</f>
        <v/>
      </c>
      <c r="AC91" s="89" t="str">
        <f t="shared" ref="AC91:AC100" si="375">IFERROR(IF(AND(BN$4&gt;=$BJ91,BN$4&lt;=$BK91),$BN91,""),"")</f>
        <v/>
      </c>
      <c r="AD91" s="89" t="str">
        <f t="shared" ref="AD91:AD100" si="376">IFERROR(IF(AND(BO$4&gt;=$BJ91,BO$4&lt;=$BK91),$BN91,""),"")</f>
        <v/>
      </c>
      <c r="AE91" s="89" t="str">
        <f t="shared" ref="AE91:AE100" si="377">IFERROR(IF(AND(BP$4&gt;=$BJ91,BP$4&lt;=$BK91),$BN91,""),"")</f>
        <v/>
      </c>
      <c r="AF91" s="89" t="str">
        <f t="shared" ref="AF91:AF100" si="378">IFERROR(IF(AND(BQ$4&gt;=$BJ91,BQ$4&lt;=$BK91),$BN91,""),"")</f>
        <v/>
      </c>
      <c r="AG91" s="89" t="str">
        <f t="shared" ref="AG91:AG100" si="379">IFERROR(IF(AND(BR$4&gt;=$BJ91,BR$4&lt;=$BK91),$BN91,""),"")</f>
        <v/>
      </c>
      <c r="AH91" s="89" t="str">
        <f t="shared" ref="AH91:AH100" si="380">IFERROR(IF(AND(BS$4&gt;=$BJ91,BS$4&lt;=$BK91),$BN91,""),"")</f>
        <v/>
      </c>
      <c r="AI91" s="89" t="str">
        <f t="shared" ref="AI91:AI100" si="381">IFERROR(IF(AND(BT$4&gt;=$BJ91,BT$4&lt;=$BK91),$BN91,""),"")</f>
        <v/>
      </c>
      <c r="AJ91" s="89" t="str">
        <f t="shared" ref="AJ91:AJ100" si="382">IFERROR(IF(AND(BU$4&gt;=$BJ91,BU$4&lt;=$BK91),$BN91,""),"")</f>
        <v/>
      </c>
      <c r="AK91" s="89" t="str">
        <f t="shared" ref="AK91:AK100" si="383">IFERROR(IF(AND(BV$4&gt;=$BJ91,BV$4&lt;=$BK91),$BN91,""),"")</f>
        <v/>
      </c>
      <c r="AL91" s="89" t="str">
        <f t="shared" ref="AL91:AL100" si="384">IFERROR(IF(AND(BW$4&gt;=$BJ91,BW$4&lt;=$BK91),$BN91,""),"")</f>
        <v/>
      </c>
      <c r="AM91" s="89" t="str">
        <f t="shared" ref="AM91:AM100" si="385">IFERROR(IF(AND(BX$4&gt;=$BJ91,BX$4&lt;=$BK91),$BN91,""),"")</f>
        <v/>
      </c>
      <c r="AN91" s="89" t="str">
        <f t="shared" ref="AN91:AN100" si="386">IFERROR(IF(AND(BY$4&gt;=$BJ91,BY$4&lt;=$BK91),$BN91,""),"")</f>
        <v/>
      </c>
      <c r="AO91" s="89" t="str">
        <f t="shared" ref="AO91:AO100" si="387">IFERROR(IF(AND(BZ$4&gt;=$BJ91,BZ$4&lt;=$BK91),$BN91,""),"")</f>
        <v/>
      </c>
      <c r="AP91" s="89" t="str">
        <f t="shared" ref="AP91:AP100" si="388">IFERROR(IF(AND(CA$4&gt;=$BJ91,CA$4&lt;=$BK91),$BN91,""),"")</f>
        <v/>
      </c>
      <c r="AQ91" s="89" t="str">
        <f t="shared" ref="AQ91:AQ100" si="389">IFERROR(IF(AND(CB$4&gt;=$BJ91,CB$4&lt;=$BK91),$BN91,""),"")</f>
        <v/>
      </c>
      <c r="AR91" s="89" t="str">
        <f t="shared" ref="AR91:AR100" si="390">IFERROR(IF(AND(CC$4&gt;=$BJ91,CC$4&lt;=$BK91),$BN91,""),"")</f>
        <v/>
      </c>
      <c r="AS91" s="89" t="str">
        <f t="shared" ref="AS91:AS100" si="391">IFERROR(IF(AND(CD$4&gt;=$BJ91,CD$4&lt;=$BK91),$BN91,""),"")</f>
        <v/>
      </c>
      <c r="AT91" s="89" t="str">
        <f t="shared" ref="AT91:AT100" si="392">IFERROR(IF(AND(CE$4&gt;=$BJ91,CE$4&lt;=$BK91),$BN91,""),"")</f>
        <v/>
      </c>
      <c r="AU91" s="89" t="str">
        <f t="shared" ref="AU91:AU100" si="393">IFERROR(IF(AND(CF$4&gt;=$BJ91,CF$4&lt;=$BK91),$BN91,""),"")</f>
        <v/>
      </c>
      <c r="AV91" s="89" t="str">
        <f t="shared" ref="AV91:AV100" si="394">IFERROR(IF(AND(CG$4&gt;=$BJ91,CG$4&lt;=$BK91),$BN91,""),"")</f>
        <v/>
      </c>
      <c r="AW91" s="89" t="str">
        <f t="shared" ref="AW91:AW100" si="395">IFERROR(IF(AND(CH$4&gt;=$BJ91,CH$4&lt;=$BK91),$BN91,""),"")</f>
        <v/>
      </c>
      <c r="AX91" s="89" t="str">
        <f t="shared" ref="AX91:AX100" si="396">IFERROR(IF(AND(CI$4&gt;=$BJ91,CI$4&lt;=$BK91),$BN91,""),"")</f>
        <v/>
      </c>
      <c r="AY91" s="89" t="str">
        <f t="shared" ref="AY91:AY100" si="397">IFERROR(IF(AND(CJ$4&gt;=$BJ91,CJ$4&lt;=$BK91),$BN91,""),"")</f>
        <v/>
      </c>
      <c r="AZ91" s="89" t="str">
        <f t="shared" ref="AZ91:AZ100" si="398">IFERROR(IF(AND(CK$4&gt;=$BJ91,CK$4&lt;=$BK91),$BN91,""),"")</f>
        <v/>
      </c>
      <c r="BA91" s="89" t="str">
        <f t="shared" ref="BA91:BA100" si="399">IFERROR(IF(AND(CL$4&gt;=$BJ91,CL$4&lt;=$BK91),$BN91,""),"")</f>
        <v/>
      </c>
      <c r="BB91" s="89" t="str">
        <f t="shared" ref="BB91:BB100" si="400">IFERROR(IF(AND(CM$4&gt;=$BJ91,CM$4&lt;=$BK91),$BN91,""),"")</f>
        <v/>
      </c>
      <c r="BC91" s="89" t="str">
        <f t="shared" ref="BC91:BC100" si="401">IFERROR(IF(AND(CN$4&gt;=$BJ91,CN$4&lt;=$BK91),$BN91,""),"")</f>
        <v/>
      </c>
      <c r="BD91" s="89" t="str">
        <f t="shared" ref="BD91:BD100" si="402">IFERROR(IF(AND(CO$4&gt;=$BJ91,CO$4&lt;=$BK91),$BN91,""),"")</f>
        <v/>
      </c>
      <c r="BE91" s="89" t="str">
        <f t="shared" ref="BE91:BE100" si="403">IFERROR(IF(AND(CP$4&gt;=$BJ91,CP$4&lt;=$BK91),$BN91,""),"")</f>
        <v/>
      </c>
      <c r="BF91" s="89" t="str">
        <f t="shared" ref="BF91:BF100" si="404">IFERROR(IF(AND(CQ$4&gt;=$BJ91,CQ$4&lt;=$BK91),$BN91,""),"")</f>
        <v/>
      </c>
      <c r="BG91" s="90" t="str">
        <f t="shared" ref="BG91:BG100" si="405">IFERROR(IF(AND(CR$4&gt;=$BJ91,CR$4&lt;=$BK91),$BN91,""),"")</f>
        <v/>
      </c>
      <c r="BH91" s="91"/>
      <c r="BJ91" s="38" t="str">
        <f t="shared" ref="BJ91:BJ100" si="406">IFERROR(YEAR(S91)*100+MONTH(S91),"—")</f>
        <v>—</v>
      </c>
      <c r="BK91" s="38" t="str">
        <f t="shared" ref="BK91:BK100" si="407">IFERROR(YEAR(T91)*100+MONTH(T91),BJ91)</f>
        <v>—</v>
      </c>
      <c r="BL91" s="34">
        <f>IF(S91&lt;&gt;"—",1,0)</f>
        <v>0</v>
      </c>
      <c r="BM91" s="34">
        <f>IF(U91="abgeschlossen",1,0)</f>
        <v>0</v>
      </c>
      <c r="BN91" s="34" t="str">
        <f t="shared" ref="BN91:BN100" si="408">IF(BL91=0,"z",IF(BM91=BL91,"y","x"))</f>
        <v>z</v>
      </c>
    </row>
    <row r="92" spans="2:66" s="28" customFormat="1" x14ac:dyDescent="0.3">
      <c r="B92" s="39"/>
      <c r="C92" s="68" t="s">
        <v>45</v>
      </c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6"/>
      <c r="S92" s="12" t="s">
        <v>45</v>
      </c>
      <c r="T92" s="59" t="s">
        <v>45</v>
      </c>
      <c r="U92" s="62" t="s">
        <v>45</v>
      </c>
      <c r="V92" s="65" t="s">
        <v>73</v>
      </c>
      <c r="X92" s="83"/>
      <c r="Y92" s="92" t="str">
        <f t="shared" ref="Y92:Y100" si="409">IFERROR(IF(AND(BJ$4&gt;=$BJ92,BJ$4&lt;=$BK92),$BN92,""),"")</f>
        <v/>
      </c>
      <c r="Z92" s="93" t="str">
        <f t="shared" si="372"/>
        <v/>
      </c>
      <c r="AA92" s="93" t="str">
        <f t="shared" si="373"/>
        <v/>
      </c>
      <c r="AB92" s="93" t="str">
        <f t="shared" si="374"/>
        <v/>
      </c>
      <c r="AC92" s="93" t="str">
        <f t="shared" si="375"/>
        <v/>
      </c>
      <c r="AD92" s="93" t="str">
        <f t="shared" si="376"/>
        <v/>
      </c>
      <c r="AE92" s="93" t="str">
        <f t="shared" si="377"/>
        <v/>
      </c>
      <c r="AF92" s="93" t="str">
        <f t="shared" si="378"/>
        <v/>
      </c>
      <c r="AG92" s="93" t="str">
        <f t="shared" si="379"/>
        <v/>
      </c>
      <c r="AH92" s="93" t="str">
        <f t="shared" si="380"/>
        <v/>
      </c>
      <c r="AI92" s="93" t="str">
        <f t="shared" si="381"/>
        <v/>
      </c>
      <c r="AJ92" s="93" t="str">
        <f t="shared" si="382"/>
        <v/>
      </c>
      <c r="AK92" s="93" t="str">
        <f t="shared" si="383"/>
        <v/>
      </c>
      <c r="AL92" s="93" t="str">
        <f t="shared" si="384"/>
        <v/>
      </c>
      <c r="AM92" s="93" t="str">
        <f t="shared" si="385"/>
        <v/>
      </c>
      <c r="AN92" s="93" t="str">
        <f t="shared" si="386"/>
        <v/>
      </c>
      <c r="AO92" s="93" t="str">
        <f t="shared" si="387"/>
        <v/>
      </c>
      <c r="AP92" s="93" t="str">
        <f t="shared" si="388"/>
        <v/>
      </c>
      <c r="AQ92" s="93" t="str">
        <f t="shared" si="389"/>
        <v/>
      </c>
      <c r="AR92" s="93" t="str">
        <f t="shared" si="390"/>
        <v/>
      </c>
      <c r="AS92" s="93" t="str">
        <f t="shared" si="391"/>
        <v/>
      </c>
      <c r="AT92" s="93" t="str">
        <f t="shared" si="392"/>
        <v/>
      </c>
      <c r="AU92" s="93" t="str">
        <f t="shared" si="393"/>
        <v/>
      </c>
      <c r="AV92" s="93" t="str">
        <f t="shared" si="394"/>
        <v/>
      </c>
      <c r="AW92" s="93" t="str">
        <f t="shared" si="395"/>
        <v/>
      </c>
      <c r="AX92" s="93" t="str">
        <f t="shared" si="396"/>
        <v/>
      </c>
      <c r="AY92" s="93" t="str">
        <f t="shared" si="397"/>
        <v/>
      </c>
      <c r="AZ92" s="93" t="str">
        <f t="shared" si="398"/>
        <v/>
      </c>
      <c r="BA92" s="93" t="str">
        <f t="shared" si="399"/>
        <v/>
      </c>
      <c r="BB92" s="93" t="str">
        <f t="shared" si="400"/>
        <v/>
      </c>
      <c r="BC92" s="93" t="str">
        <f t="shared" si="401"/>
        <v/>
      </c>
      <c r="BD92" s="93" t="str">
        <f t="shared" si="402"/>
        <v/>
      </c>
      <c r="BE92" s="93" t="str">
        <f t="shared" si="403"/>
        <v/>
      </c>
      <c r="BF92" s="93" t="str">
        <f t="shared" si="404"/>
        <v/>
      </c>
      <c r="BG92" s="94" t="str">
        <f t="shared" si="405"/>
        <v/>
      </c>
      <c r="BH92" s="91"/>
      <c r="BJ92" s="38" t="str">
        <f t="shared" si="406"/>
        <v>—</v>
      </c>
      <c r="BK92" s="38" t="str">
        <f t="shared" si="407"/>
        <v>—</v>
      </c>
      <c r="BL92" s="34">
        <f t="shared" ref="BL92:BL100" si="410">IF(S92&lt;&gt;"—",1,0)</f>
        <v>0</v>
      </c>
      <c r="BM92" s="34">
        <f t="shared" ref="BM92:BM100" si="411">IF(U92="abgeschlossen",1,0)</f>
        <v>0</v>
      </c>
      <c r="BN92" s="34" t="str">
        <f t="shared" si="408"/>
        <v>z</v>
      </c>
    </row>
    <row r="93" spans="2:66" s="28" customFormat="1" x14ac:dyDescent="0.3">
      <c r="B93" s="39"/>
      <c r="C93" s="68" t="s">
        <v>45</v>
      </c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6"/>
      <c r="S93" s="12" t="s">
        <v>45</v>
      </c>
      <c r="T93" s="59" t="s">
        <v>45</v>
      </c>
      <c r="U93" s="62" t="s">
        <v>45</v>
      </c>
      <c r="V93" s="65" t="s">
        <v>73</v>
      </c>
      <c r="X93" s="83"/>
      <c r="Y93" s="92" t="str">
        <f t="shared" si="409"/>
        <v/>
      </c>
      <c r="Z93" s="93" t="str">
        <f t="shared" si="372"/>
        <v/>
      </c>
      <c r="AA93" s="93" t="str">
        <f t="shared" si="373"/>
        <v/>
      </c>
      <c r="AB93" s="93" t="str">
        <f t="shared" si="374"/>
        <v/>
      </c>
      <c r="AC93" s="93" t="str">
        <f t="shared" si="375"/>
        <v/>
      </c>
      <c r="AD93" s="93" t="str">
        <f t="shared" si="376"/>
        <v/>
      </c>
      <c r="AE93" s="93" t="str">
        <f t="shared" si="377"/>
        <v/>
      </c>
      <c r="AF93" s="93" t="str">
        <f t="shared" si="378"/>
        <v/>
      </c>
      <c r="AG93" s="93" t="str">
        <f t="shared" si="379"/>
        <v/>
      </c>
      <c r="AH93" s="93" t="str">
        <f t="shared" si="380"/>
        <v/>
      </c>
      <c r="AI93" s="93" t="str">
        <f t="shared" si="381"/>
        <v/>
      </c>
      <c r="AJ93" s="93" t="str">
        <f t="shared" si="382"/>
        <v/>
      </c>
      <c r="AK93" s="93" t="str">
        <f t="shared" si="383"/>
        <v/>
      </c>
      <c r="AL93" s="93" t="str">
        <f t="shared" si="384"/>
        <v/>
      </c>
      <c r="AM93" s="93" t="str">
        <f t="shared" si="385"/>
        <v/>
      </c>
      <c r="AN93" s="93" t="str">
        <f t="shared" si="386"/>
        <v/>
      </c>
      <c r="AO93" s="93" t="str">
        <f t="shared" si="387"/>
        <v/>
      </c>
      <c r="AP93" s="93" t="str">
        <f t="shared" si="388"/>
        <v/>
      </c>
      <c r="AQ93" s="93" t="str">
        <f t="shared" si="389"/>
        <v/>
      </c>
      <c r="AR93" s="93" t="str">
        <f t="shared" si="390"/>
        <v/>
      </c>
      <c r="AS93" s="93" t="str">
        <f t="shared" si="391"/>
        <v/>
      </c>
      <c r="AT93" s="93" t="str">
        <f t="shared" si="392"/>
        <v/>
      </c>
      <c r="AU93" s="93" t="str">
        <f t="shared" si="393"/>
        <v/>
      </c>
      <c r="AV93" s="93" t="str">
        <f t="shared" si="394"/>
        <v/>
      </c>
      <c r="AW93" s="93" t="str">
        <f t="shared" si="395"/>
        <v/>
      </c>
      <c r="AX93" s="93" t="str">
        <f t="shared" si="396"/>
        <v/>
      </c>
      <c r="AY93" s="93" t="str">
        <f t="shared" si="397"/>
        <v/>
      </c>
      <c r="AZ93" s="93" t="str">
        <f t="shared" si="398"/>
        <v/>
      </c>
      <c r="BA93" s="93" t="str">
        <f t="shared" si="399"/>
        <v/>
      </c>
      <c r="BB93" s="93" t="str">
        <f t="shared" si="400"/>
        <v/>
      </c>
      <c r="BC93" s="93" t="str">
        <f t="shared" si="401"/>
        <v/>
      </c>
      <c r="BD93" s="93" t="str">
        <f t="shared" si="402"/>
        <v/>
      </c>
      <c r="BE93" s="93" t="str">
        <f t="shared" si="403"/>
        <v/>
      </c>
      <c r="BF93" s="93" t="str">
        <f t="shared" si="404"/>
        <v/>
      </c>
      <c r="BG93" s="94" t="str">
        <f t="shared" si="405"/>
        <v/>
      </c>
      <c r="BH93" s="91"/>
      <c r="BJ93" s="38" t="str">
        <f t="shared" si="406"/>
        <v>—</v>
      </c>
      <c r="BK93" s="38" t="str">
        <f t="shared" si="407"/>
        <v>—</v>
      </c>
      <c r="BL93" s="34">
        <f t="shared" si="410"/>
        <v>0</v>
      </c>
      <c r="BM93" s="34">
        <f t="shared" si="411"/>
        <v>0</v>
      </c>
      <c r="BN93" s="34" t="str">
        <f t="shared" si="408"/>
        <v>z</v>
      </c>
    </row>
    <row r="94" spans="2:66" s="28" customFormat="1" x14ac:dyDescent="0.3">
      <c r="B94" s="39"/>
      <c r="C94" s="68" t="s">
        <v>45</v>
      </c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6"/>
      <c r="S94" s="12" t="s">
        <v>45</v>
      </c>
      <c r="T94" s="59" t="s">
        <v>45</v>
      </c>
      <c r="U94" s="62" t="s">
        <v>45</v>
      </c>
      <c r="V94" s="65" t="s">
        <v>73</v>
      </c>
      <c r="X94" s="83"/>
      <c r="Y94" s="92" t="str">
        <f t="shared" si="409"/>
        <v/>
      </c>
      <c r="Z94" s="93" t="str">
        <f t="shared" si="372"/>
        <v/>
      </c>
      <c r="AA94" s="93" t="str">
        <f t="shared" si="373"/>
        <v/>
      </c>
      <c r="AB94" s="93" t="str">
        <f t="shared" si="374"/>
        <v/>
      </c>
      <c r="AC94" s="93" t="str">
        <f t="shared" si="375"/>
        <v/>
      </c>
      <c r="AD94" s="93" t="str">
        <f t="shared" si="376"/>
        <v/>
      </c>
      <c r="AE94" s="93" t="str">
        <f t="shared" si="377"/>
        <v/>
      </c>
      <c r="AF94" s="93" t="str">
        <f t="shared" si="378"/>
        <v/>
      </c>
      <c r="AG94" s="93" t="str">
        <f t="shared" si="379"/>
        <v/>
      </c>
      <c r="AH94" s="93" t="str">
        <f t="shared" si="380"/>
        <v/>
      </c>
      <c r="AI94" s="93" t="str">
        <f t="shared" si="381"/>
        <v/>
      </c>
      <c r="AJ94" s="93" t="str">
        <f t="shared" si="382"/>
        <v/>
      </c>
      <c r="AK94" s="93" t="str">
        <f t="shared" si="383"/>
        <v/>
      </c>
      <c r="AL94" s="93" t="str">
        <f t="shared" si="384"/>
        <v/>
      </c>
      <c r="AM94" s="93" t="str">
        <f t="shared" si="385"/>
        <v/>
      </c>
      <c r="AN94" s="93" t="str">
        <f t="shared" si="386"/>
        <v/>
      </c>
      <c r="AO94" s="93" t="str">
        <f t="shared" si="387"/>
        <v/>
      </c>
      <c r="AP94" s="93" t="str">
        <f t="shared" si="388"/>
        <v/>
      </c>
      <c r="AQ94" s="93" t="str">
        <f t="shared" si="389"/>
        <v/>
      </c>
      <c r="AR94" s="93" t="str">
        <f t="shared" si="390"/>
        <v/>
      </c>
      <c r="AS94" s="93" t="str">
        <f t="shared" si="391"/>
        <v/>
      </c>
      <c r="AT94" s="93" t="str">
        <f t="shared" si="392"/>
        <v/>
      </c>
      <c r="AU94" s="93" t="str">
        <f t="shared" si="393"/>
        <v/>
      </c>
      <c r="AV94" s="93" t="str">
        <f t="shared" si="394"/>
        <v/>
      </c>
      <c r="AW94" s="93" t="str">
        <f t="shared" si="395"/>
        <v/>
      </c>
      <c r="AX94" s="93" t="str">
        <f t="shared" si="396"/>
        <v/>
      </c>
      <c r="AY94" s="93" t="str">
        <f t="shared" si="397"/>
        <v/>
      </c>
      <c r="AZ94" s="93" t="str">
        <f t="shared" si="398"/>
        <v/>
      </c>
      <c r="BA94" s="93" t="str">
        <f t="shared" si="399"/>
        <v/>
      </c>
      <c r="BB94" s="93" t="str">
        <f t="shared" si="400"/>
        <v/>
      </c>
      <c r="BC94" s="93" t="str">
        <f t="shared" si="401"/>
        <v/>
      </c>
      <c r="BD94" s="93" t="str">
        <f t="shared" si="402"/>
        <v/>
      </c>
      <c r="BE94" s="93" t="str">
        <f t="shared" si="403"/>
        <v/>
      </c>
      <c r="BF94" s="93" t="str">
        <f t="shared" si="404"/>
        <v/>
      </c>
      <c r="BG94" s="94" t="str">
        <f t="shared" si="405"/>
        <v/>
      </c>
      <c r="BH94" s="91"/>
      <c r="BJ94" s="38" t="str">
        <f t="shared" si="406"/>
        <v>—</v>
      </c>
      <c r="BK94" s="38" t="str">
        <f t="shared" si="407"/>
        <v>—</v>
      </c>
      <c r="BL94" s="34">
        <f t="shared" si="410"/>
        <v>0</v>
      </c>
      <c r="BM94" s="34">
        <f t="shared" si="411"/>
        <v>0</v>
      </c>
      <c r="BN94" s="34" t="str">
        <f t="shared" si="408"/>
        <v>z</v>
      </c>
    </row>
    <row r="95" spans="2:66" s="28" customFormat="1" x14ac:dyDescent="0.3">
      <c r="B95" s="39"/>
      <c r="C95" s="68" t="s">
        <v>45</v>
      </c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6"/>
      <c r="S95" s="12" t="s">
        <v>45</v>
      </c>
      <c r="T95" s="59" t="s">
        <v>45</v>
      </c>
      <c r="U95" s="62" t="s">
        <v>45</v>
      </c>
      <c r="V95" s="65" t="s">
        <v>73</v>
      </c>
      <c r="X95" s="83"/>
      <c r="Y95" s="92" t="str">
        <f t="shared" si="409"/>
        <v/>
      </c>
      <c r="Z95" s="93" t="str">
        <f t="shared" si="372"/>
        <v/>
      </c>
      <c r="AA95" s="93" t="str">
        <f t="shared" si="373"/>
        <v/>
      </c>
      <c r="AB95" s="93" t="str">
        <f t="shared" si="374"/>
        <v/>
      </c>
      <c r="AC95" s="93" t="str">
        <f t="shared" si="375"/>
        <v/>
      </c>
      <c r="AD95" s="93" t="str">
        <f t="shared" si="376"/>
        <v/>
      </c>
      <c r="AE95" s="93" t="str">
        <f t="shared" si="377"/>
        <v/>
      </c>
      <c r="AF95" s="93" t="str">
        <f t="shared" si="378"/>
        <v/>
      </c>
      <c r="AG95" s="93" t="str">
        <f t="shared" si="379"/>
        <v/>
      </c>
      <c r="AH95" s="93" t="str">
        <f t="shared" si="380"/>
        <v/>
      </c>
      <c r="AI95" s="93" t="str">
        <f t="shared" si="381"/>
        <v/>
      </c>
      <c r="AJ95" s="93" t="str">
        <f t="shared" si="382"/>
        <v/>
      </c>
      <c r="AK95" s="93" t="str">
        <f t="shared" si="383"/>
        <v/>
      </c>
      <c r="AL95" s="93" t="str">
        <f t="shared" si="384"/>
        <v/>
      </c>
      <c r="AM95" s="93" t="str">
        <f t="shared" si="385"/>
        <v/>
      </c>
      <c r="AN95" s="93" t="str">
        <f t="shared" si="386"/>
        <v/>
      </c>
      <c r="AO95" s="93" t="str">
        <f t="shared" si="387"/>
        <v/>
      </c>
      <c r="AP95" s="93" t="str">
        <f t="shared" si="388"/>
        <v/>
      </c>
      <c r="AQ95" s="93" t="str">
        <f t="shared" si="389"/>
        <v/>
      </c>
      <c r="AR95" s="93" t="str">
        <f t="shared" si="390"/>
        <v/>
      </c>
      <c r="AS95" s="93" t="str">
        <f t="shared" si="391"/>
        <v/>
      </c>
      <c r="AT95" s="93" t="str">
        <f t="shared" si="392"/>
        <v/>
      </c>
      <c r="AU95" s="93" t="str">
        <f t="shared" si="393"/>
        <v/>
      </c>
      <c r="AV95" s="93" t="str">
        <f t="shared" si="394"/>
        <v/>
      </c>
      <c r="AW95" s="93" t="str">
        <f t="shared" si="395"/>
        <v/>
      </c>
      <c r="AX95" s="93" t="str">
        <f t="shared" si="396"/>
        <v/>
      </c>
      <c r="AY95" s="93" t="str">
        <f t="shared" si="397"/>
        <v/>
      </c>
      <c r="AZ95" s="93" t="str">
        <f t="shared" si="398"/>
        <v/>
      </c>
      <c r="BA95" s="93" t="str">
        <f t="shared" si="399"/>
        <v/>
      </c>
      <c r="BB95" s="93" t="str">
        <f t="shared" si="400"/>
        <v/>
      </c>
      <c r="BC95" s="93" t="str">
        <f t="shared" si="401"/>
        <v/>
      </c>
      <c r="BD95" s="93" t="str">
        <f t="shared" si="402"/>
        <v/>
      </c>
      <c r="BE95" s="93" t="str">
        <f t="shared" si="403"/>
        <v/>
      </c>
      <c r="BF95" s="93" t="str">
        <f t="shared" si="404"/>
        <v/>
      </c>
      <c r="BG95" s="94" t="str">
        <f t="shared" si="405"/>
        <v/>
      </c>
      <c r="BH95" s="91"/>
      <c r="BJ95" s="38" t="str">
        <f t="shared" si="406"/>
        <v>—</v>
      </c>
      <c r="BK95" s="38" t="str">
        <f t="shared" si="407"/>
        <v>—</v>
      </c>
      <c r="BL95" s="34">
        <f t="shared" si="410"/>
        <v>0</v>
      </c>
      <c r="BM95" s="34">
        <f t="shared" si="411"/>
        <v>0</v>
      </c>
      <c r="BN95" s="34" t="str">
        <f t="shared" si="408"/>
        <v>z</v>
      </c>
    </row>
    <row r="96" spans="2:66" s="28" customFormat="1" x14ac:dyDescent="0.3">
      <c r="B96" s="39"/>
      <c r="C96" s="68" t="s">
        <v>45</v>
      </c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6"/>
      <c r="S96" s="12" t="s">
        <v>45</v>
      </c>
      <c r="T96" s="60" t="s">
        <v>45</v>
      </c>
      <c r="U96" s="63" t="s">
        <v>45</v>
      </c>
      <c r="V96" s="66" t="s">
        <v>73</v>
      </c>
      <c r="X96" s="83"/>
      <c r="Y96" s="92" t="str">
        <f t="shared" si="409"/>
        <v/>
      </c>
      <c r="Z96" s="93" t="str">
        <f t="shared" si="372"/>
        <v/>
      </c>
      <c r="AA96" s="93" t="str">
        <f t="shared" si="373"/>
        <v/>
      </c>
      <c r="AB96" s="93" t="str">
        <f t="shared" si="374"/>
        <v/>
      </c>
      <c r="AC96" s="93" t="str">
        <f t="shared" si="375"/>
        <v/>
      </c>
      <c r="AD96" s="93" t="str">
        <f t="shared" si="376"/>
        <v/>
      </c>
      <c r="AE96" s="93" t="str">
        <f t="shared" si="377"/>
        <v/>
      </c>
      <c r="AF96" s="93" t="str">
        <f t="shared" si="378"/>
        <v/>
      </c>
      <c r="AG96" s="93" t="str">
        <f t="shared" si="379"/>
        <v/>
      </c>
      <c r="AH96" s="93" t="str">
        <f t="shared" si="380"/>
        <v/>
      </c>
      <c r="AI96" s="93" t="str">
        <f t="shared" si="381"/>
        <v/>
      </c>
      <c r="AJ96" s="93" t="str">
        <f t="shared" si="382"/>
        <v/>
      </c>
      <c r="AK96" s="93" t="str">
        <f t="shared" si="383"/>
        <v/>
      </c>
      <c r="AL96" s="93" t="str">
        <f t="shared" si="384"/>
        <v/>
      </c>
      <c r="AM96" s="93" t="str">
        <f t="shared" si="385"/>
        <v/>
      </c>
      <c r="AN96" s="93" t="str">
        <f t="shared" si="386"/>
        <v/>
      </c>
      <c r="AO96" s="93" t="str">
        <f t="shared" si="387"/>
        <v/>
      </c>
      <c r="AP96" s="93" t="str">
        <f t="shared" si="388"/>
        <v/>
      </c>
      <c r="AQ96" s="93" t="str">
        <f t="shared" si="389"/>
        <v/>
      </c>
      <c r="AR96" s="93" t="str">
        <f t="shared" si="390"/>
        <v/>
      </c>
      <c r="AS96" s="93" t="str">
        <f t="shared" si="391"/>
        <v/>
      </c>
      <c r="AT96" s="93" t="str">
        <f t="shared" si="392"/>
        <v/>
      </c>
      <c r="AU96" s="93" t="str">
        <f t="shared" si="393"/>
        <v/>
      </c>
      <c r="AV96" s="93" t="str">
        <f t="shared" si="394"/>
        <v/>
      </c>
      <c r="AW96" s="93" t="str">
        <f t="shared" si="395"/>
        <v/>
      </c>
      <c r="AX96" s="93" t="str">
        <f t="shared" si="396"/>
        <v/>
      </c>
      <c r="AY96" s="93" t="str">
        <f t="shared" si="397"/>
        <v/>
      </c>
      <c r="AZ96" s="93" t="str">
        <f t="shared" si="398"/>
        <v/>
      </c>
      <c r="BA96" s="93" t="str">
        <f t="shared" si="399"/>
        <v/>
      </c>
      <c r="BB96" s="93" t="str">
        <f t="shared" si="400"/>
        <v/>
      </c>
      <c r="BC96" s="93" t="str">
        <f t="shared" si="401"/>
        <v/>
      </c>
      <c r="BD96" s="93" t="str">
        <f t="shared" si="402"/>
        <v/>
      </c>
      <c r="BE96" s="93" t="str">
        <f t="shared" si="403"/>
        <v/>
      </c>
      <c r="BF96" s="93" t="str">
        <f t="shared" si="404"/>
        <v/>
      </c>
      <c r="BG96" s="94" t="str">
        <f t="shared" si="405"/>
        <v/>
      </c>
      <c r="BH96" s="91"/>
      <c r="BJ96" s="38" t="str">
        <f t="shared" si="406"/>
        <v>—</v>
      </c>
      <c r="BK96" s="38" t="str">
        <f t="shared" si="407"/>
        <v>—</v>
      </c>
      <c r="BL96" s="34">
        <f t="shared" si="410"/>
        <v>0</v>
      </c>
      <c r="BM96" s="34">
        <f t="shared" si="411"/>
        <v>0</v>
      </c>
      <c r="BN96" s="34" t="str">
        <f t="shared" si="408"/>
        <v>z</v>
      </c>
    </row>
    <row r="97" spans="2:66" s="28" customFormat="1" x14ac:dyDescent="0.3">
      <c r="B97" s="39"/>
      <c r="C97" s="68" t="s">
        <v>45</v>
      </c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6"/>
      <c r="S97" s="12" t="s">
        <v>45</v>
      </c>
      <c r="T97" s="59" t="s">
        <v>45</v>
      </c>
      <c r="U97" s="62" t="s">
        <v>45</v>
      </c>
      <c r="V97" s="65" t="s">
        <v>73</v>
      </c>
      <c r="X97" s="83"/>
      <c r="Y97" s="92" t="str">
        <f t="shared" si="409"/>
        <v/>
      </c>
      <c r="Z97" s="93" t="str">
        <f t="shared" si="372"/>
        <v/>
      </c>
      <c r="AA97" s="93" t="str">
        <f t="shared" si="373"/>
        <v/>
      </c>
      <c r="AB97" s="93" t="str">
        <f t="shared" si="374"/>
        <v/>
      </c>
      <c r="AC97" s="93" t="str">
        <f t="shared" si="375"/>
        <v/>
      </c>
      <c r="AD97" s="93" t="str">
        <f t="shared" si="376"/>
        <v/>
      </c>
      <c r="AE97" s="93" t="str">
        <f t="shared" si="377"/>
        <v/>
      </c>
      <c r="AF97" s="93" t="str">
        <f t="shared" si="378"/>
        <v/>
      </c>
      <c r="AG97" s="93" t="str">
        <f t="shared" si="379"/>
        <v/>
      </c>
      <c r="AH97" s="93" t="str">
        <f t="shared" si="380"/>
        <v/>
      </c>
      <c r="AI97" s="93" t="str">
        <f t="shared" si="381"/>
        <v/>
      </c>
      <c r="AJ97" s="93" t="str">
        <f t="shared" si="382"/>
        <v/>
      </c>
      <c r="AK97" s="93" t="str">
        <f t="shared" si="383"/>
        <v/>
      </c>
      <c r="AL97" s="93" t="str">
        <f t="shared" si="384"/>
        <v/>
      </c>
      <c r="AM97" s="93" t="str">
        <f t="shared" si="385"/>
        <v/>
      </c>
      <c r="AN97" s="93" t="str">
        <f t="shared" si="386"/>
        <v/>
      </c>
      <c r="AO97" s="93" t="str">
        <f t="shared" si="387"/>
        <v/>
      </c>
      <c r="AP97" s="93" t="str">
        <f t="shared" si="388"/>
        <v/>
      </c>
      <c r="AQ97" s="93" t="str">
        <f t="shared" si="389"/>
        <v/>
      </c>
      <c r="AR97" s="93" t="str">
        <f t="shared" si="390"/>
        <v/>
      </c>
      <c r="AS97" s="93" t="str">
        <f t="shared" si="391"/>
        <v/>
      </c>
      <c r="AT97" s="93" t="str">
        <f t="shared" si="392"/>
        <v/>
      </c>
      <c r="AU97" s="93" t="str">
        <f t="shared" si="393"/>
        <v/>
      </c>
      <c r="AV97" s="93" t="str">
        <f t="shared" si="394"/>
        <v/>
      </c>
      <c r="AW97" s="93" t="str">
        <f t="shared" si="395"/>
        <v/>
      </c>
      <c r="AX97" s="93" t="str">
        <f t="shared" si="396"/>
        <v/>
      </c>
      <c r="AY97" s="93" t="str">
        <f t="shared" si="397"/>
        <v/>
      </c>
      <c r="AZ97" s="93" t="str">
        <f t="shared" si="398"/>
        <v/>
      </c>
      <c r="BA97" s="93" t="str">
        <f t="shared" si="399"/>
        <v/>
      </c>
      <c r="BB97" s="93" t="str">
        <f t="shared" si="400"/>
        <v/>
      </c>
      <c r="BC97" s="93" t="str">
        <f t="shared" si="401"/>
        <v/>
      </c>
      <c r="BD97" s="93" t="str">
        <f t="shared" si="402"/>
        <v/>
      </c>
      <c r="BE97" s="93" t="str">
        <f t="shared" si="403"/>
        <v/>
      </c>
      <c r="BF97" s="93" t="str">
        <f t="shared" si="404"/>
        <v/>
      </c>
      <c r="BG97" s="94" t="str">
        <f t="shared" si="405"/>
        <v/>
      </c>
      <c r="BH97" s="91"/>
      <c r="BJ97" s="38" t="str">
        <f t="shared" si="406"/>
        <v>—</v>
      </c>
      <c r="BK97" s="38" t="str">
        <f t="shared" si="407"/>
        <v>—</v>
      </c>
      <c r="BL97" s="34">
        <f t="shared" si="410"/>
        <v>0</v>
      </c>
      <c r="BM97" s="34">
        <f t="shared" si="411"/>
        <v>0</v>
      </c>
      <c r="BN97" s="34" t="str">
        <f t="shared" si="408"/>
        <v>z</v>
      </c>
    </row>
    <row r="98" spans="2:66" s="28" customFormat="1" x14ac:dyDescent="0.3">
      <c r="B98" s="39"/>
      <c r="C98" s="68" t="s">
        <v>45</v>
      </c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6"/>
      <c r="S98" s="12" t="s">
        <v>45</v>
      </c>
      <c r="T98" s="59" t="s">
        <v>45</v>
      </c>
      <c r="U98" s="62" t="s">
        <v>45</v>
      </c>
      <c r="V98" s="65" t="s">
        <v>73</v>
      </c>
      <c r="X98" s="83"/>
      <c r="Y98" s="92" t="str">
        <f t="shared" si="409"/>
        <v/>
      </c>
      <c r="Z98" s="93" t="str">
        <f t="shared" si="372"/>
        <v/>
      </c>
      <c r="AA98" s="93" t="str">
        <f t="shared" si="373"/>
        <v/>
      </c>
      <c r="AB98" s="93" t="str">
        <f t="shared" si="374"/>
        <v/>
      </c>
      <c r="AC98" s="93" t="str">
        <f t="shared" si="375"/>
        <v/>
      </c>
      <c r="AD98" s="93" t="str">
        <f t="shared" si="376"/>
        <v/>
      </c>
      <c r="AE98" s="93" t="str">
        <f t="shared" si="377"/>
        <v/>
      </c>
      <c r="AF98" s="93" t="str">
        <f t="shared" si="378"/>
        <v/>
      </c>
      <c r="AG98" s="93" t="str">
        <f t="shared" si="379"/>
        <v/>
      </c>
      <c r="AH98" s="93" t="str">
        <f t="shared" si="380"/>
        <v/>
      </c>
      <c r="AI98" s="93" t="str">
        <f t="shared" si="381"/>
        <v/>
      </c>
      <c r="AJ98" s="93" t="str">
        <f t="shared" si="382"/>
        <v/>
      </c>
      <c r="AK98" s="93" t="str">
        <f t="shared" si="383"/>
        <v/>
      </c>
      <c r="AL98" s="93" t="str">
        <f t="shared" si="384"/>
        <v/>
      </c>
      <c r="AM98" s="93" t="str">
        <f t="shared" si="385"/>
        <v/>
      </c>
      <c r="AN98" s="93" t="str">
        <f t="shared" si="386"/>
        <v/>
      </c>
      <c r="AO98" s="93" t="str">
        <f t="shared" si="387"/>
        <v/>
      </c>
      <c r="AP98" s="93" t="str">
        <f t="shared" si="388"/>
        <v/>
      </c>
      <c r="AQ98" s="93" t="str">
        <f t="shared" si="389"/>
        <v/>
      </c>
      <c r="AR98" s="93" t="str">
        <f t="shared" si="390"/>
        <v/>
      </c>
      <c r="AS98" s="93" t="str">
        <f t="shared" si="391"/>
        <v/>
      </c>
      <c r="AT98" s="93" t="str">
        <f t="shared" si="392"/>
        <v/>
      </c>
      <c r="AU98" s="93" t="str">
        <f t="shared" si="393"/>
        <v/>
      </c>
      <c r="AV98" s="93" t="str">
        <f t="shared" si="394"/>
        <v/>
      </c>
      <c r="AW98" s="93" t="str">
        <f t="shared" si="395"/>
        <v/>
      </c>
      <c r="AX98" s="93" t="str">
        <f t="shared" si="396"/>
        <v/>
      </c>
      <c r="AY98" s="93" t="str">
        <f t="shared" si="397"/>
        <v/>
      </c>
      <c r="AZ98" s="93" t="str">
        <f t="shared" si="398"/>
        <v/>
      </c>
      <c r="BA98" s="93" t="str">
        <f t="shared" si="399"/>
        <v/>
      </c>
      <c r="BB98" s="93" t="str">
        <f t="shared" si="400"/>
        <v/>
      </c>
      <c r="BC98" s="93" t="str">
        <f t="shared" si="401"/>
        <v/>
      </c>
      <c r="BD98" s="93" t="str">
        <f t="shared" si="402"/>
        <v/>
      </c>
      <c r="BE98" s="93" t="str">
        <f t="shared" si="403"/>
        <v/>
      </c>
      <c r="BF98" s="93" t="str">
        <f t="shared" si="404"/>
        <v/>
      </c>
      <c r="BG98" s="94" t="str">
        <f t="shared" si="405"/>
        <v/>
      </c>
      <c r="BH98" s="91"/>
      <c r="BJ98" s="38" t="str">
        <f t="shared" si="406"/>
        <v>—</v>
      </c>
      <c r="BK98" s="38" t="str">
        <f t="shared" si="407"/>
        <v>—</v>
      </c>
      <c r="BL98" s="34">
        <f t="shared" si="410"/>
        <v>0</v>
      </c>
      <c r="BM98" s="34">
        <f t="shared" si="411"/>
        <v>0</v>
      </c>
      <c r="BN98" s="34" t="str">
        <f t="shared" si="408"/>
        <v>z</v>
      </c>
    </row>
    <row r="99" spans="2:66" s="28" customFormat="1" x14ac:dyDescent="0.3">
      <c r="B99" s="39"/>
      <c r="C99" s="68" t="s">
        <v>45</v>
      </c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6"/>
      <c r="S99" s="12" t="s">
        <v>45</v>
      </c>
      <c r="T99" s="59" t="s">
        <v>45</v>
      </c>
      <c r="U99" s="62" t="s">
        <v>45</v>
      </c>
      <c r="V99" s="65" t="s">
        <v>73</v>
      </c>
      <c r="X99" s="83"/>
      <c r="Y99" s="92" t="str">
        <f t="shared" si="409"/>
        <v/>
      </c>
      <c r="Z99" s="93" t="str">
        <f t="shared" si="372"/>
        <v/>
      </c>
      <c r="AA99" s="93" t="str">
        <f t="shared" si="373"/>
        <v/>
      </c>
      <c r="AB99" s="93" t="str">
        <f t="shared" si="374"/>
        <v/>
      </c>
      <c r="AC99" s="93" t="str">
        <f t="shared" si="375"/>
        <v/>
      </c>
      <c r="AD99" s="93" t="str">
        <f t="shared" si="376"/>
        <v/>
      </c>
      <c r="AE99" s="93" t="str">
        <f t="shared" si="377"/>
        <v/>
      </c>
      <c r="AF99" s="93" t="str">
        <f t="shared" si="378"/>
        <v/>
      </c>
      <c r="AG99" s="93" t="str">
        <f t="shared" si="379"/>
        <v/>
      </c>
      <c r="AH99" s="93" t="str">
        <f t="shared" si="380"/>
        <v/>
      </c>
      <c r="AI99" s="93" t="str">
        <f t="shared" si="381"/>
        <v/>
      </c>
      <c r="AJ99" s="93" t="str">
        <f t="shared" si="382"/>
        <v/>
      </c>
      <c r="AK99" s="93" t="str">
        <f t="shared" si="383"/>
        <v/>
      </c>
      <c r="AL99" s="93" t="str">
        <f t="shared" si="384"/>
        <v/>
      </c>
      <c r="AM99" s="93" t="str">
        <f t="shared" si="385"/>
        <v/>
      </c>
      <c r="AN99" s="93" t="str">
        <f t="shared" si="386"/>
        <v/>
      </c>
      <c r="AO99" s="93" t="str">
        <f t="shared" si="387"/>
        <v/>
      </c>
      <c r="AP99" s="93" t="str">
        <f t="shared" si="388"/>
        <v/>
      </c>
      <c r="AQ99" s="93" t="str">
        <f t="shared" si="389"/>
        <v/>
      </c>
      <c r="AR99" s="93" t="str">
        <f t="shared" si="390"/>
        <v/>
      </c>
      <c r="AS99" s="93" t="str">
        <f t="shared" si="391"/>
        <v/>
      </c>
      <c r="AT99" s="93" t="str">
        <f t="shared" si="392"/>
        <v/>
      </c>
      <c r="AU99" s="93" t="str">
        <f t="shared" si="393"/>
        <v/>
      </c>
      <c r="AV99" s="93" t="str">
        <f t="shared" si="394"/>
        <v/>
      </c>
      <c r="AW99" s="93" t="str">
        <f t="shared" si="395"/>
        <v/>
      </c>
      <c r="AX99" s="93" t="str">
        <f t="shared" si="396"/>
        <v/>
      </c>
      <c r="AY99" s="93" t="str">
        <f t="shared" si="397"/>
        <v/>
      </c>
      <c r="AZ99" s="93" t="str">
        <f t="shared" si="398"/>
        <v/>
      </c>
      <c r="BA99" s="93" t="str">
        <f t="shared" si="399"/>
        <v/>
      </c>
      <c r="BB99" s="93" t="str">
        <f t="shared" si="400"/>
        <v/>
      </c>
      <c r="BC99" s="93" t="str">
        <f t="shared" si="401"/>
        <v/>
      </c>
      <c r="BD99" s="93" t="str">
        <f t="shared" si="402"/>
        <v/>
      </c>
      <c r="BE99" s="93" t="str">
        <f t="shared" si="403"/>
        <v/>
      </c>
      <c r="BF99" s="93" t="str">
        <f t="shared" si="404"/>
        <v/>
      </c>
      <c r="BG99" s="94" t="str">
        <f t="shared" si="405"/>
        <v/>
      </c>
      <c r="BH99" s="91"/>
      <c r="BJ99" s="38" t="str">
        <f t="shared" si="406"/>
        <v>—</v>
      </c>
      <c r="BK99" s="38" t="str">
        <f t="shared" si="407"/>
        <v>—</v>
      </c>
      <c r="BL99" s="34">
        <f t="shared" si="410"/>
        <v>0</v>
      </c>
      <c r="BM99" s="34">
        <f t="shared" si="411"/>
        <v>0</v>
      </c>
      <c r="BN99" s="34" t="str">
        <f t="shared" si="408"/>
        <v>z</v>
      </c>
    </row>
    <row r="100" spans="2:66" s="28" customFormat="1" x14ac:dyDescent="0.3">
      <c r="B100" s="39"/>
      <c r="C100" s="68" t="s">
        <v>45</v>
      </c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8"/>
      <c r="S100" s="42" t="s">
        <v>45</v>
      </c>
      <c r="T100" s="61" t="s">
        <v>45</v>
      </c>
      <c r="U100" s="53" t="s">
        <v>45</v>
      </c>
      <c r="V100" s="65" t="s">
        <v>73</v>
      </c>
      <c r="X100" s="83"/>
      <c r="Y100" s="95" t="str">
        <f t="shared" si="409"/>
        <v/>
      </c>
      <c r="Z100" s="96" t="str">
        <f t="shared" si="372"/>
        <v/>
      </c>
      <c r="AA100" s="96" t="str">
        <f t="shared" si="373"/>
        <v/>
      </c>
      <c r="AB100" s="96" t="str">
        <f t="shared" si="374"/>
        <v/>
      </c>
      <c r="AC100" s="96" t="str">
        <f t="shared" si="375"/>
        <v/>
      </c>
      <c r="AD100" s="96" t="str">
        <f t="shared" si="376"/>
        <v/>
      </c>
      <c r="AE100" s="96" t="str">
        <f t="shared" si="377"/>
        <v/>
      </c>
      <c r="AF100" s="96" t="str">
        <f t="shared" si="378"/>
        <v/>
      </c>
      <c r="AG100" s="96" t="str">
        <f t="shared" si="379"/>
        <v/>
      </c>
      <c r="AH100" s="96" t="str">
        <f t="shared" si="380"/>
        <v/>
      </c>
      <c r="AI100" s="96" t="str">
        <f t="shared" si="381"/>
        <v/>
      </c>
      <c r="AJ100" s="96" t="str">
        <f t="shared" si="382"/>
        <v/>
      </c>
      <c r="AK100" s="96" t="str">
        <f t="shared" si="383"/>
        <v/>
      </c>
      <c r="AL100" s="96" t="str">
        <f t="shared" si="384"/>
        <v/>
      </c>
      <c r="AM100" s="96" t="str">
        <f t="shared" si="385"/>
        <v/>
      </c>
      <c r="AN100" s="96" t="str">
        <f t="shared" si="386"/>
        <v/>
      </c>
      <c r="AO100" s="96" t="str">
        <f t="shared" si="387"/>
        <v/>
      </c>
      <c r="AP100" s="96" t="str">
        <f t="shared" si="388"/>
        <v/>
      </c>
      <c r="AQ100" s="96" t="str">
        <f t="shared" si="389"/>
        <v/>
      </c>
      <c r="AR100" s="96" t="str">
        <f t="shared" si="390"/>
        <v/>
      </c>
      <c r="AS100" s="96" t="str">
        <f t="shared" si="391"/>
        <v/>
      </c>
      <c r="AT100" s="96" t="str">
        <f t="shared" si="392"/>
        <v/>
      </c>
      <c r="AU100" s="96" t="str">
        <f t="shared" si="393"/>
        <v/>
      </c>
      <c r="AV100" s="96" t="str">
        <f t="shared" si="394"/>
        <v/>
      </c>
      <c r="AW100" s="96" t="str">
        <f t="shared" si="395"/>
        <v/>
      </c>
      <c r="AX100" s="96" t="str">
        <f t="shared" si="396"/>
        <v/>
      </c>
      <c r="AY100" s="96" t="str">
        <f t="shared" si="397"/>
        <v/>
      </c>
      <c r="AZ100" s="96" t="str">
        <f t="shared" si="398"/>
        <v/>
      </c>
      <c r="BA100" s="96" t="str">
        <f t="shared" si="399"/>
        <v/>
      </c>
      <c r="BB100" s="96" t="str">
        <f t="shared" si="400"/>
        <v/>
      </c>
      <c r="BC100" s="96" t="str">
        <f t="shared" si="401"/>
        <v/>
      </c>
      <c r="BD100" s="96" t="str">
        <f t="shared" si="402"/>
        <v/>
      </c>
      <c r="BE100" s="96" t="str">
        <f t="shared" si="403"/>
        <v/>
      </c>
      <c r="BF100" s="96" t="str">
        <f t="shared" si="404"/>
        <v/>
      </c>
      <c r="BG100" s="97" t="str">
        <f t="shared" si="405"/>
        <v/>
      </c>
      <c r="BH100" s="91"/>
      <c r="BJ100" s="38" t="str">
        <f t="shared" si="406"/>
        <v>—</v>
      </c>
      <c r="BK100" s="38" t="str">
        <f t="shared" si="407"/>
        <v>—</v>
      </c>
      <c r="BL100" s="34">
        <f t="shared" si="410"/>
        <v>0</v>
      </c>
      <c r="BM100" s="34">
        <f t="shared" si="411"/>
        <v>0</v>
      </c>
      <c r="BN100" s="34" t="str">
        <f t="shared" si="408"/>
        <v>z</v>
      </c>
    </row>
    <row r="101" spans="2:66" s="34" customFormat="1" ht="4.2" customHeight="1" thickBot="1" x14ac:dyDescent="0.35">
      <c r="B101" s="39"/>
      <c r="C101" s="30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4"/>
      <c r="S101" s="30"/>
      <c r="T101" s="43"/>
      <c r="U101" s="43"/>
      <c r="V101" s="67" t="s">
        <v>73</v>
      </c>
      <c r="X101" s="98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100"/>
    </row>
    <row r="102" spans="2:66" ht="4.2" customHeight="1" thickTop="1" thickBot="1" x14ac:dyDescent="0.35"/>
    <row r="103" spans="2:66" s="34" customFormat="1" ht="4.2" customHeight="1" thickTop="1" x14ac:dyDescent="0.3">
      <c r="B103" s="35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36"/>
      <c r="S103" s="35"/>
      <c r="T103" s="41"/>
      <c r="U103" s="41"/>
      <c r="V103" s="78" t="s">
        <v>73</v>
      </c>
      <c r="X103" s="80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2"/>
    </row>
    <row r="104" spans="2:66" s="34" customFormat="1" ht="18" customHeight="1" thickBot="1" x14ac:dyDescent="0.35">
      <c r="B104" s="109" t="s">
        <v>84</v>
      </c>
      <c r="C104" s="110"/>
      <c r="D104" s="111" t="s">
        <v>58</v>
      </c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2"/>
      <c r="S104" s="40" t="str">
        <f>IFERROR(IF(MIN(S105:S114)=0,"—",MIN(S105:S114)),"")</f>
        <v>—</v>
      </c>
      <c r="T104" s="57" t="str">
        <f>IFERROR(IF(MAX(T105:T114)=0,"—",MAX(T105:T114)),"—")</f>
        <v>—</v>
      </c>
      <c r="U104" s="77" t="str">
        <f>IF(BN104=1,"abgeschlossen","—")</f>
        <v>—</v>
      </c>
      <c r="V104" s="79" t="s">
        <v>73</v>
      </c>
      <c r="X104" s="83"/>
      <c r="Y104" s="84" t="str">
        <f>IF(COUNTIF(Y105:Y114,"x")+COUNTIF(Y105:Y114,"y")&gt;0,$BN104,"")</f>
        <v/>
      </c>
      <c r="Z104" s="85" t="str">
        <f t="shared" ref="Z104" si="412">IF(COUNTIF(Z105:Z114,"x")+COUNTIF(Z105:Z114,"y")&gt;0,$BN104,"")</f>
        <v/>
      </c>
      <c r="AA104" s="85" t="str">
        <f t="shared" ref="AA104" si="413">IF(COUNTIF(AA105:AA114,"x")+COUNTIF(AA105:AA114,"y")&gt;0,$BN104,"")</f>
        <v/>
      </c>
      <c r="AB104" s="85" t="str">
        <f t="shared" ref="AB104" si="414">IF(COUNTIF(AB105:AB114,"x")+COUNTIF(AB105:AB114,"y")&gt;0,$BN104,"")</f>
        <v/>
      </c>
      <c r="AC104" s="85" t="str">
        <f t="shared" ref="AC104" si="415">IF(COUNTIF(AC105:AC114,"x")+COUNTIF(AC105:AC114,"y")&gt;0,$BN104,"")</f>
        <v/>
      </c>
      <c r="AD104" s="85" t="str">
        <f t="shared" ref="AD104" si="416">IF(COUNTIF(AD105:AD114,"x")+COUNTIF(AD105:AD114,"y")&gt;0,$BN104,"")</f>
        <v/>
      </c>
      <c r="AE104" s="85" t="str">
        <f t="shared" ref="AE104" si="417">IF(COUNTIF(AE105:AE114,"x")+COUNTIF(AE105:AE114,"y")&gt;0,$BN104,"")</f>
        <v/>
      </c>
      <c r="AF104" s="85" t="str">
        <f t="shared" ref="AF104" si="418">IF(COUNTIF(AF105:AF114,"x")+COUNTIF(AF105:AF114,"y")&gt;0,$BN104,"")</f>
        <v/>
      </c>
      <c r="AG104" s="85" t="str">
        <f t="shared" ref="AG104" si="419">IF(COUNTIF(AG105:AG114,"x")+COUNTIF(AG105:AG114,"y")&gt;0,$BN104,"")</f>
        <v/>
      </c>
      <c r="AH104" s="85" t="str">
        <f t="shared" ref="AH104" si="420">IF(COUNTIF(AH105:AH114,"x")+COUNTIF(AH105:AH114,"y")&gt;0,$BN104,"")</f>
        <v/>
      </c>
      <c r="AI104" s="85" t="str">
        <f t="shared" ref="AI104" si="421">IF(COUNTIF(AI105:AI114,"x")+COUNTIF(AI105:AI114,"y")&gt;0,$BN104,"")</f>
        <v/>
      </c>
      <c r="AJ104" s="85" t="str">
        <f t="shared" ref="AJ104" si="422">IF(COUNTIF(AJ105:AJ114,"x")+COUNTIF(AJ105:AJ114,"y")&gt;0,$BN104,"")</f>
        <v/>
      </c>
      <c r="AK104" s="85" t="str">
        <f t="shared" ref="AK104" si="423">IF(COUNTIF(AK105:AK114,"x")+COUNTIF(AK105:AK114,"y")&gt;0,$BN104,"")</f>
        <v/>
      </c>
      <c r="AL104" s="85" t="str">
        <f t="shared" ref="AL104" si="424">IF(COUNTIF(AL105:AL114,"x")+COUNTIF(AL105:AL114,"y")&gt;0,$BN104,"")</f>
        <v/>
      </c>
      <c r="AM104" s="85" t="str">
        <f t="shared" ref="AM104" si="425">IF(COUNTIF(AM105:AM114,"x")+COUNTIF(AM105:AM114,"y")&gt;0,$BN104,"")</f>
        <v/>
      </c>
      <c r="AN104" s="85" t="str">
        <f t="shared" ref="AN104" si="426">IF(COUNTIF(AN105:AN114,"x")+COUNTIF(AN105:AN114,"y")&gt;0,$BN104,"")</f>
        <v/>
      </c>
      <c r="AO104" s="85" t="str">
        <f t="shared" ref="AO104" si="427">IF(COUNTIF(AO105:AO114,"x")+COUNTIF(AO105:AO114,"y")&gt;0,$BN104,"")</f>
        <v/>
      </c>
      <c r="AP104" s="85" t="str">
        <f t="shared" ref="AP104" si="428">IF(COUNTIF(AP105:AP114,"x")+COUNTIF(AP105:AP114,"y")&gt;0,$BN104,"")</f>
        <v/>
      </c>
      <c r="AQ104" s="85" t="str">
        <f t="shared" ref="AQ104" si="429">IF(COUNTIF(AQ105:AQ114,"x")+COUNTIF(AQ105:AQ114,"y")&gt;0,$BN104,"")</f>
        <v/>
      </c>
      <c r="AR104" s="85" t="str">
        <f t="shared" ref="AR104" si="430">IF(COUNTIF(AR105:AR114,"x")+COUNTIF(AR105:AR114,"y")&gt;0,$BN104,"")</f>
        <v/>
      </c>
      <c r="AS104" s="85" t="str">
        <f t="shared" ref="AS104" si="431">IF(COUNTIF(AS105:AS114,"x")+COUNTIF(AS105:AS114,"y")&gt;0,$BN104,"")</f>
        <v/>
      </c>
      <c r="AT104" s="85" t="str">
        <f t="shared" ref="AT104" si="432">IF(COUNTIF(AT105:AT114,"x")+COUNTIF(AT105:AT114,"y")&gt;0,$BN104,"")</f>
        <v/>
      </c>
      <c r="AU104" s="85" t="str">
        <f t="shared" ref="AU104" si="433">IF(COUNTIF(AU105:AU114,"x")+COUNTIF(AU105:AU114,"y")&gt;0,$BN104,"")</f>
        <v/>
      </c>
      <c r="AV104" s="85" t="str">
        <f t="shared" ref="AV104" si="434">IF(COUNTIF(AV105:AV114,"x")+COUNTIF(AV105:AV114,"y")&gt;0,$BN104,"")</f>
        <v/>
      </c>
      <c r="AW104" s="85" t="str">
        <f t="shared" ref="AW104" si="435">IF(COUNTIF(AW105:AW114,"x")+COUNTIF(AW105:AW114,"y")&gt;0,$BN104,"")</f>
        <v/>
      </c>
      <c r="AX104" s="85" t="str">
        <f t="shared" ref="AX104" si="436">IF(COUNTIF(AX105:AX114,"x")+COUNTIF(AX105:AX114,"y")&gt;0,$BN104,"")</f>
        <v/>
      </c>
      <c r="AY104" s="85" t="str">
        <f t="shared" ref="AY104" si="437">IF(COUNTIF(AY105:AY114,"x")+COUNTIF(AY105:AY114,"y")&gt;0,$BN104,"")</f>
        <v/>
      </c>
      <c r="AZ104" s="85" t="str">
        <f t="shared" ref="AZ104" si="438">IF(COUNTIF(AZ105:AZ114,"x")+COUNTIF(AZ105:AZ114,"y")&gt;0,$BN104,"")</f>
        <v/>
      </c>
      <c r="BA104" s="85" t="str">
        <f t="shared" ref="BA104" si="439">IF(COUNTIF(BA105:BA114,"x")+COUNTIF(BA105:BA114,"y")&gt;0,$BN104,"")</f>
        <v/>
      </c>
      <c r="BB104" s="85" t="str">
        <f t="shared" ref="BB104" si="440">IF(COUNTIF(BB105:BB114,"x")+COUNTIF(BB105:BB114,"y")&gt;0,$BN104,"")</f>
        <v/>
      </c>
      <c r="BC104" s="85" t="str">
        <f t="shared" ref="BC104" si="441">IF(COUNTIF(BC105:BC114,"x")+COUNTIF(BC105:BC114,"y")&gt;0,$BN104,"")</f>
        <v/>
      </c>
      <c r="BD104" s="85" t="str">
        <f t="shared" ref="BD104" si="442">IF(COUNTIF(BD105:BD114,"x")+COUNTIF(BD105:BD114,"y")&gt;0,$BN104,"")</f>
        <v/>
      </c>
      <c r="BE104" s="85" t="str">
        <f t="shared" ref="BE104" si="443">IF(COUNTIF(BE105:BE114,"x")+COUNTIF(BE105:BE114,"y")&gt;0,$BN104,"")</f>
        <v/>
      </c>
      <c r="BF104" s="85" t="str">
        <f t="shared" ref="BF104" si="444">IF(COUNTIF(BF105:BF114,"x")+COUNTIF(BF105:BF114,"y")&gt;0,$BN104,"")</f>
        <v/>
      </c>
      <c r="BG104" s="86" t="str">
        <f t="shared" ref="BG104" si="445">IF(COUNTIF(BG105:BG114,"x")+COUNTIF(BG105:BG114,"y")&gt;0,$BN104,"")</f>
        <v/>
      </c>
      <c r="BH104" s="87"/>
      <c r="BL104" s="34">
        <f>SUM(BL105:BL114)</f>
        <v>0</v>
      </c>
      <c r="BM104" s="34">
        <f>SUM(BM105:BM114)</f>
        <v>0</v>
      </c>
      <c r="BN104" s="34" t="str">
        <f>IF(BL104=0,"z",IF(BM104=BL104,"y","x"))</f>
        <v>z</v>
      </c>
    </row>
    <row r="105" spans="2:66" s="28" customFormat="1" ht="15" thickTop="1" x14ac:dyDescent="0.3">
      <c r="B105" s="37"/>
      <c r="C105" s="68" t="s">
        <v>45</v>
      </c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4"/>
      <c r="S105" s="11" t="s">
        <v>45</v>
      </c>
      <c r="T105" s="58" t="s">
        <v>45</v>
      </c>
      <c r="U105" s="64" t="s">
        <v>45</v>
      </c>
      <c r="V105" s="65" t="s">
        <v>73</v>
      </c>
      <c r="X105" s="83"/>
      <c r="Y105" s="88" t="str">
        <f>IFERROR(IF(AND(BJ$4&gt;=$BJ105,BJ$4&lt;=$BK105),$BN105,""),"")</f>
        <v/>
      </c>
      <c r="Z105" s="89" t="str">
        <f t="shared" ref="Z105:Z114" si="446">IFERROR(IF(AND(BK$4&gt;=$BJ105,BK$4&lt;=$BK105),$BN105,""),"")</f>
        <v/>
      </c>
      <c r="AA105" s="89" t="str">
        <f t="shared" ref="AA105:AA114" si="447">IFERROR(IF(AND(BL$4&gt;=$BJ105,BL$4&lt;=$BK105),$BN105,""),"")</f>
        <v/>
      </c>
      <c r="AB105" s="89" t="str">
        <f t="shared" ref="AB105:AB114" si="448">IFERROR(IF(AND(BM$4&gt;=$BJ105,BM$4&lt;=$BK105),$BN105,""),"")</f>
        <v/>
      </c>
      <c r="AC105" s="89" t="str">
        <f t="shared" ref="AC105:AC114" si="449">IFERROR(IF(AND(BN$4&gt;=$BJ105,BN$4&lt;=$BK105),$BN105,""),"")</f>
        <v/>
      </c>
      <c r="AD105" s="89" t="str">
        <f t="shared" ref="AD105:AD114" si="450">IFERROR(IF(AND(BO$4&gt;=$BJ105,BO$4&lt;=$BK105),$BN105,""),"")</f>
        <v/>
      </c>
      <c r="AE105" s="89" t="str">
        <f t="shared" ref="AE105:AE114" si="451">IFERROR(IF(AND(BP$4&gt;=$BJ105,BP$4&lt;=$BK105),$BN105,""),"")</f>
        <v/>
      </c>
      <c r="AF105" s="89" t="str">
        <f t="shared" ref="AF105:AF114" si="452">IFERROR(IF(AND(BQ$4&gt;=$BJ105,BQ$4&lt;=$BK105),$BN105,""),"")</f>
        <v/>
      </c>
      <c r="AG105" s="89" t="str">
        <f t="shared" ref="AG105:AG114" si="453">IFERROR(IF(AND(BR$4&gt;=$BJ105,BR$4&lt;=$BK105),$BN105,""),"")</f>
        <v/>
      </c>
      <c r="AH105" s="89" t="str">
        <f t="shared" ref="AH105:AH114" si="454">IFERROR(IF(AND(BS$4&gt;=$BJ105,BS$4&lt;=$BK105),$BN105,""),"")</f>
        <v/>
      </c>
      <c r="AI105" s="89" t="str">
        <f t="shared" ref="AI105:AI114" si="455">IFERROR(IF(AND(BT$4&gt;=$BJ105,BT$4&lt;=$BK105),$BN105,""),"")</f>
        <v/>
      </c>
      <c r="AJ105" s="89" t="str">
        <f t="shared" ref="AJ105:AJ114" si="456">IFERROR(IF(AND(BU$4&gt;=$BJ105,BU$4&lt;=$BK105),$BN105,""),"")</f>
        <v/>
      </c>
      <c r="AK105" s="89" t="str">
        <f t="shared" ref="AK105:AK114" si="457">IFERROR(IF(AND(BV$4&gt;=$BJ105,BV$4&lt;=$BK105),$BN105,""),"")</f>
        <v/>
      </c>
      <c r="AL105" s="89" t="str">
        <f t="shared" ref="AL105:AL114" si="458">IFERROR(IF(AND(BW$4&gt;=$BJ105,BW$4&lt;=$BK105),$BN105,""),"")</f>
        <v/>
      </c>
      <c r="AM105" s="89" t="str">
        <f t="shared" ref="AM105:AM114" si="459">IFERROR(IF(AND(BX$4&gt;=$BJ105,BX$4&lt;=$BK105),$BN105,""),"")</f>
        <v/>
      </c>
      <c r="AN105" s="89" t="str">
        <f t="shared" ref="AN105:AN114" si="460">IFERROR(IF(AND(BY$4&gt;=$BJ105,BY$4&lt;=$BK105),$BN105,""),"")</f>
        <v/>
      </c>
      <c r="AO105" s="89" t="str">
        <f t="shared" ref="AO105:AO114" si="461">IFERROR(IF(AND(BZ$4&gt;=$BJ105,BZ$4&lt;=$BK105),$BN105,""),"")</f>
        <v/>
      </c>
      <c r="AP105" s="89" t="str">
        <f t="shared" ref="AP105:AP114" si="462">IFERROR(IF(AND(CA$4&gt;=$BJ105,CA$4&lt;=$BK105),$BN105,""),"")</f>
        <v/>
      </c>
      <c r="AQ105" s="89" t="str">
        <f t="shared" ref="AQ105:AQ114" si="463">IFERROR(IF(AND(CB$4&gt;=$BJ105,CB$4&lt;=$BK105),$BN105,""),"")</f>
        <v/>
      </c>
      <c r="AR105" s="89" t="str">
        <f t="shared" ref="AR105:AR114" si="464">IFERROR(IF(AND(CC$4&gt;=$BJ105,CC$4&lt;=$BK105),$BN105,""),"")</f>
        <v/>
      </c>
      <c r="AS105" s="89" t="str">
        <f t="shared" ref="AS105:AS114" si="465">IFERROR(IF(AND(CD$4&gt;=$BJ105,CD$4&lt;=$BK105),$BN105,""),"")</f>
        <v/>
      </c>
      <c r="AT105" s="89" t="str">
        <f t="shared" ref="AT105:AT114" si="466">IFERROR(IF(AND(CE$4&gt;=$BJ105,CE$4&lt;=$BK105),$BN105,""),"")</f>
        <v/>
      </c>
      <c r="AU105" s="89" t="str">
        <f t="shared" ref="AU105:AU114" si="467">IFERROR(IF(AND(CF$4&gt;=$BJ105,CF$4&lt;=$BK105),$BN105,""),"")</f>
        <v/>
      </c>
      <c r="AV105" s="89" t="str">
        <f t="shared" ref="AV105:AV114" si="468">IFERROR(IF(AND(CG$4&gt;=$BJ105,CG$4&lt;=$BK105),$BN105,""),"")</f>
        <v/>
      </c>
      <c r="AW105" s="89" t="str">
        <f t="shared" ref="AW105:AW114" si="469">IFERROR(IF(AND(CH$4&gt;=$BJ105,CH$4&lt;=$BK105),$BN105,""),"")</f>
        <v/>
      </c>
      <c r="AX105" s="89" t="str">
        <f t="shared" ref="AX105:AX114" si="470">IFERROR(IF(AND(CI$4&gt;=$BJ105,CI$4&lt;=$BK105),$BN105,""),"")</f>
        <v/>
      </c>
      <c r="AY105" s="89" t="str">
        <f t="shared" ref="AY105:AY114" si="471">IFERROR(IF(AND(CJ$4&gt;=$BJ105,CJ$4&lt;=$BK105),$BN105,""),"")</f>
        <v/>
      </c>
      <c r="AZ105" s="89" t="str">
        <f t="shared" ref="AZ105:AZ114" si="472">IFERROR(IF(AND(CK$4&gt;=$BJ105,CK$4&lt;=$BK105),$BN105,""),"")</f>
        <v/>
      </c>
      <c r="BA105" s="89" t="str">
        <f t="shared" ref="BA105:BA114" si="473">IFERROR(IF(AND(CL$4&gt;=$BJ105,CL$4&lt;=$BK105),$BN105,""),"")</f>
        <v/>
      </c>
      <c r="BB105" s="89" t="str">
        <f t="shared" ref="BB105:BB114" si="474">IFERROR(IF(AND(CM$4&gt;=$BJ105,CM$4&lt;=$BK105),$BN105,""),"")</f>
        <v/>
      </c>
      <c r="BC105" s="89" t="str">
        <f t="shared" ref="BC105:BC114" si="475">IFERROR(IF(AND(CN$4&gt;=$BJ105,CN$4&lt;=$BK105),$BN105,""),"")</f>
        <v/>
      </c>
      <c r="BD105" s="89" t="str">
        <f t="shared" ref="BD105:BD114" si="476">IFERROR(IF(AND(CO$4&gt;=$BJ105,CO$4&lt;=$BK105),$BN105,""),"")</f>
        <v/>
      </c>
      <c r="BE105" s="89" t="str">
        <f t="shared" ref="BE105:BE114" si="477">IFERROR(IF(AND(CP$4&gt;=$BJ105,CP$4&lt;=$BK105),$BN105,""),"")</f>
        <v/>
      </c>
      <c r="BF105" s="89" t="str">
        <f t="shared" ref="BF105:BF114" si="478">IFERROR(IF(AND(CQ$4&gt;=$BJ105,CQ$4&lt;=$BK105),$BN105,""),"")</f>
        <v/>
      </c>
      <c r="BG105" s="90" t="str">
        <f t="shared" ref="BG105:BG114" si="479">IFERROR(IF(AND(CR$4&gt;=$BJ105,CR$4&lt;=$BK105),$BN105,""),"")</f>
        <v/>
      </c>
      <c r="BH105" s="91"/>
      <c r="BJ105" s="38" t="str">
        <f t="shared" ref="BJ105:BJ114" si="480">IFERROR(YEAR(S105)*100+MONTH(S105),"—")</f>
        <v>—</v>
      </c>
      <c r="BK105" s="38" t="str">
        <f t="shared" ref="BK105:BK114" si="481">IFERROR(YEAR(T105)*100+MONTH(T105),BJ105)</f>
        <v>—</v>
      </c>
      <c r="BL105" s="34">
        <f>IF(S105&lt;&gt;"—",1,0)</f>
        <v>0</v>
      </c>
      <c r="BM105" s="34">
        <f>IF(U105="abgeschlossen",1,0)</f>
        <v>0</v>
      </c>
      <c r="BN105" s="34" t="str">
        <f t="shared" ref="BN105:BN114" si="482">IF(BL105=0,"z",IF(BM105=BL105,"y","x"))</f>
        <v>z</v>
      </c>
    </row>
    <row r="106" spans="2:66" s="28" customFormat="1" x14ac:dyDescent="0.3">
      <c r="B106" s="39"/>
      <c r="C106" s="68" t="s">
        <v>45</v>
      </c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6"/>
      <c r="S106" s="12" t="s">
        <v>45</v>
      </c>
      <c r="T106" s="59" t="s">
        <v>45</v>
      </c>
      <c r="U106" s="62" t="s">
        <v>45</v>
      </c>
      <c r="V106" s="65" t="s">
        <v>73</v>
      </c>
      <c r="X106" s="83"/>
      <c r="Y106" s="92" t="str">
        <f t="shared" ref="Y106:Y114" si="483">IFERROR(IF(AND(BJ$4&gt;=$BJ106,BJ$4&lt;=$BK106),$BN106,""),"")</f>
        <v/>
      </c>
      <c r="Z106" s="93" t="str">
        <f t="shared" si="446"/>
        <v/>
      </c>
      <c r="AA106" s="93" t="str">
        <f t="shared" si="447"/>
        <v/>
      </c>
      <c r="AB106" s="93" t="str">
        <f t="shared" si="448"/>
        <v/>
      </c>
      <c r="AC106" s="93" t="str">
        <f t="shared" si="449"/>
        <v/>
      </c>
      <c r="AD106" s="93" t="str">
        <f t="shared" si="450"/>
        <v/>
      </c>
      <c r="AE106" s="93" t="str">
        <f t="shared" si="451"/>
        <v/>
      </c>
      <c r="AF106" s="93" t="str">
        <f t="shared" si="452"/>
        <v/>
      </c>
      <c r="AG106" s="93" t="str">
        <f t="shared" si="453"/>
        <v/>
      </c>
      <c r="AH106" s="93" t="str">
        <f t="shared" si="454"/>
        <v/>
      </c>
      <c r="AI106" s="93" t="str">
        <f t="shared" si="455"/>
        <v/>
      </c>
      <c r="AJ106" s="93" t="str">
        <f t="shared" si="456"/>
        <v/>
      </c>
      <c r="AK106" s="93" t="str">
        <f t="shared" si="457"/>
        <v/>
      </c>
      <c r="AL106" s="93" t="str">
        <f t="shared" si="458"/>
        <v/>
      </c>
      <c r="AM106" s="93" t="str">
        <f t="shared" si="459"/>
        <v/>
      </c>
      <c r="AN106" s="93" t="str">
        <f t="shared" si="460"/>
        <v/>
      </c>
      <c r="AO106" s="93" t="str">
        <f t="shared" si="461"/>
        <v/>
      </c>
      <c r="AP106" s="93" t="str">
        <f t="shared" si="462"/>
        <v/>
      </c>
      <c r="AQ106" s="93" t="str">
        <f t="shared" si="463"/>
        <v/>
      </c>
      <c r="AR106" s="93" t="str">
        <f t="shared" si="464"/>
        <v/>
      </c>
      <c r="AS106" s="93" t="str">
        <f t="shared" si="465"/>
        <v/>
      </c>
      <c r="AT106" s="93" t="str">
        <f t="shared" si="466"/>
        <v/>
      </c>
      <c r="AU106" s="93" t="str">
        <f t="shared" si="467"/>
        <v/>
      </c>
      <c r="AV106" s="93" t="str">
        <f t="shared" si="468"/>
        <v/>
      </c>
      <c r="AW106" s="93" t="str">
        <f t="shared" si="469"/>
        <v/>
      </c>
      <c r="AX106" s="93" t="str">
        <f t="shared" si="470"/>
        <v/>
      </c>
      <c r="AY106" s="93" t="str">
        <f t="shared" si="471"/>
        <v/>
      </c>
      <c r="AZ106" s="93" t="str">
        <f t="shared" si="472"/>
        <v/>
      </c>
      <c r="BA106" s="93" t="str">
        <f t="shared" si="473"/>
        <v/>
      </c>
      <c r="BB106" s="93" t="str">
        <f t="shared" si="474"/>
        <v/>
      </c>
      <c r="BC106" s="93" t="str">
        <f t="shared" si="475"/>
        <v/>
      </c>
      <c r="BD106" s="93" t="str">
        <f t="shared" si="476"/>
        <v/>
      </c>
      <c r="BE106" s="93" t="str">
        <f t="shared" si="477"/>
        <v/>
      </c>
      <c r="BF106" s="93" t="str">
        <f t="shared" si="478"/>
        <v/>
      </c>
      <c r="BG106" s="94" t="str">
        <f t="shared" si="479"/>
        <v/>
      </c>
      <c r="BH106" s="91"/>
      <c r="BJ106" s="38" t="str">
        <f t="shared" si="480"/>
        <v>—</v>
      </c>
      <c r="BK106" s="38" t="str">
        <f t="shared" si="481"/>
        <v>—</v>
      </c>
      <c r="BL106" s="34">
        <f t="shared" ref="BL106:BL114" si="484">IF(S106&lt;&gt;"—",1,0)</f>
        <v>0</v>
      </c>
      <c r="BM106" s="34">
        <f t="shared" ref="BM106:BM114" si="485">IF(U106="abgeschlossen",1,0)</f>
        <v>0</v>
      </c>
      <c r="BN106" s="34" t="str">
        <f t="shared" si="482"/>
        <v>z</v>
      </c>
    </row>
    <row r="107" spans="2:66" s="28" customFormat="1" x14ac:dyDescent="0.3">
      <c r="B107" s="39"/>
      <c r="C107" s="68" t="s">
        <v>45</v>
      </c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6"/>
      <c r="S107" s="12" t="s">
        <v>45</v>
      </c>
      <c r="T107" s="59" t="s">
        <v>45</v>
      </c>
      <c r="U107" s="62" t="s">
        <v>45</v>
      </c>
      <c r="V107" s="65" t="s">
        <v>73</v>
      </c>
      <c r="X107" s="83"/>
      <c r="Y107" s="92" t="str">
        <f t="shared" si="483"/>
        <v/>
      </c>
      <c r="Z107" s="93" t="str">
        <f t="shared" si="446"/>
        <v/>
      </c>
      <c r="AA107" s="93" t="str">
        <f t="shared" si="447"/>
        <v/>
      </c>
      <c r="AB107" s="93" t="str">
        <f t="shared" si="448"/>
        <v/>
      </c>
      <c r="AC107" s="93" t="str">
        <f t="shared" si="449"/>
        <v/>
      </c>
      <c r="AD107" s="93" t="str">
        <f t="shared" si="450"/>
        <v/>
      </c>
      <c r="AE107" s="93" t="str">
        <f t="shared" si="451"/>
        <v/>
      </c>
      <c r="AF107" s="93" t="str">
        <f t="shared" si="452"/>
        <v/>
      </c>
      <c r="AG107" s="93" t="str">
        <f t="shared" si="453"/>
        <v/>
      </c>
      <c r="AH107" s="93" t="str">
        <f t="shared" si="454"/>
        <v/>
      </c>
      <c r="AI107" s="93" t="str">
        <f t="shared" si="455"/>
        <v/>
      </c>
      <c r="AJ107" s="93" t="str">
        <f t="shared" si="456"/>
        <v/>
      </c>
      <c r="AK107" s="93" t="str">
        <f t="shared" si="457"/>
        <v/>
      </c>
      <c r="AL107" s="93" t="str">
        <f t="shared" si="458"/>
        <v/>
      </c>
      <c r="AM107" s="93" t="str">
        <f t="shared" si="459"/>
        <v/>
      </c>
      <c r="AN107" s="93" t="str">
        <f t="shared" si="460"/>
        <v/>
      </c>
      <c r="AO107" s="93" t="str">
        <f t="shared" si="461"/>
        <v/>
      </c>
      <c r="AP107" s="93" t="str">
        <f t="shared" si="462"/>
        <v/>
      </c>
      <c r="AQ107" s="93" t="str">
        <f t="shared" si="463"/>
        <v/>
      </c>
      <c r="AR107" s="93" t="str">
        <f t="shared" si="464"/>
        <v/>
      </c>
      <c r="AS107" s="93" t="str">
        <f t="shared" si="465"/>
        <v/>
      </c>
      <c r="AT107" s="93" t="str">
        <f t="shared" si="466"/>
        <v/>
      </c>
      <c r="AU107" s="93" t="str">
        <f t="shared" si="467"/>
        <v/>
      </c>
      <c r="AV107" s="93" t="str">
        <f t="shared" si="468"/>
        <v/>
      </c>
      <c r="AW107" s="93" t="str">
        <f t="shared" si="469"/>
        <v/>
      </c>
      <c r="AX107" s="93" t="str">
        <f t="shared" si="470"/>
        <v/>
      </c>
      <c r="AY107" s="93" t="str">
        <f t="shared" si="471"/>
        <v/>
      </c>
      <c r="AZ107" s="93" t="str">
        <f t="shared" si="472"/>
        <v/>
      </c>
      <c r="BA107" s="93" t="str">
        <f t="shared" si="473"/>
        <v/>
      </c>
      <c r="BB107" s="93" t="str">
        <f t="shared" si="474"/>
        <v/>
      </c>
      <c r="BC107" s="93" t="str">
        <f t="shared" si="475"/>
        <v/>
      </c>
      <c r="BD107" s="93" t="str">
        <f t="shared" si="476"/>
        <v/>
      </c>
      <c r="BE107" s="93" t="str">
        <f t="shared" si="477"/>
        <v/>
      </c>
      <c r="BF107" s="93" t="str">
        <f t="shared" si="478"/>
        <v/>
      </c>
      <c r="BG107" s="94" t="str">
        <f t="shared" si="479"/>
        <v/>
      </c>
      <c r="BH107" s="91"/>
      <c r="BJ107" s="38" t="str">
        <f t="shared" si="480"/>
        <v>—</v>
      </c>
      <c r="BK107" s="38" t="str">
        <f t="shared" si="481"/>
        <v>—</v>
      </c>
      <c r="BL107" s="34">
        <f t="shared" si="484"/>
        <v>0</v>
      </c>
      <c r="BM107" s="34">
        <f t="shared" si="485"/>
        <v>0</v>
      </c>
      <c r="BN107" s="34" t="str">
        <f t="shared" si="482"/>
        <v>z</v>
      </c>
    </row>
    <row r="108" spans="2:66" s="28" customFormat="1" x14ac:dyDescent="0.3">
      <c r="B108" s="39"/>
      <c r="C108" s="68" t="s">
        <v>45</v>
      </c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6"/>
      <c r="S108" s="12" t="s">
        <v>45</v>
      </c>
      <c r="T108" s="59" t="s">
        <v>45</v>
      </c>
      <c r="U108" s="62" t="s">
        <v>45</v>
      </c>
      <c r="V108" s="65" t="s">
        <v>73</v>
      </c>
      <c r="X108" s="83"/>
      <c r="Y108" s="92" t="str">
        <f t="shared" si="483"/>
        <v/>
      </c>
      <c r="Z108" s="93" t="str">
        <f t="shared" si="446"/>
        <v/>
      </c>
      <c r="AA108" s="93" t="str">
        <f t="shared" si="447"/>
        <v/>
      </c>
      <c r="AB108" s="93" t="str">
        <f t="shared" si="448"/>
        <v/>
      </c>
      <c r="AC108" s="93" t="str">
        <f t="shared" si="449"/>
        <v/>
      </c>
      <c r="AD108" s="93" t="str">
        <f t="shared" si="450"/>
        <v/>
      </c>
      <c r="AE108" s="93" t="str">
        <f t="shared" si="451"/>
        <v/>
      </c>
      <c r="AF108" s="93" t="str">
        <f t="shared" si="452"/>
        <v/>
      </c>
      <c r="AG108" s="93" t="str">
        <f t="shared" si="453"/>
        <v/>
      </c>
      <c r="AH108" s="93" t="str">
        <f t="shared" si="454"/>
        <v/>
      </c>
      <c r="AI108" s="93" t="str">
        <f t="shared" si="455"/>
        <v/>
      </c>
      <c r="AJ108" s="93" t="str">
        <f t="shared" si="456"/>
        <v/>
      </c>
      <c r="AK108" s="93" t="str">
        <f t="shared" si="457"/>
        <v/>
      </c>
      <c r="AL108" s="93" t="str">
        <f t="shared" si="458"/>
        <v/>
      </c>
      <c r="AM108" s="93" t="str">
        <f t="shared" si="459"/>
        <v/>
      </c>
      <c r="AN108" s="93" t="str">
        <f t="shared" si="460"/>
        <v/>
      </c>
      <c r="AO108" s="93" t="str">
        <f t="shared" si="461"/>
        <v/>
      </c>
      <c r="AP108" s="93" t="str">
        <f t="shared" si="462"/>
        <v/>
      </c>
      <c r="AQ108" s="93" t="str">
        <f t="shared" si="463"/>
        <v/>
      </c>
      <c r="AR108" s="93" t="str">
        <f t="shared" si="464"/>
        <v/>
      </c>
      <c r="AS108" s="93" t="str">
        <f t="shared" si="465"/>
        <v/>
      </c>
      <c r="AT108" s="93" t="str">
        <f t="shared" si="466"/>
        <v/>
      </c>
      <c r="AU108" s="93" t="str">
        <f t="shared" si="467"/>
        <v/>
      </c>
      <c r="AV108" s="93" t="str">
        <f t="shared" si="468"/>
        <v/>
      </c>
      <c r="AW108" s="93" t="str">
        <f t="shared" si="469"/>
        <v/>
      </c>
      <c r="AX108" s="93" t="str">
        <f t="shared" si="470"/>
        <v/>
      </c>
      <c r="AY108" s="93" t="str">
        <f t="shared" si="471"/>
        <v/>
      </c>
      <c r="AZ108" s="93" t="str">
        <f t="shared" si="472"/>
        <v/>
      </c>
      <c r="BA108" s="93" t="str">
        <f t="shared" si="473"/>
        <v/>
      </c>
      <c r="BB108" s="93" t="str">
        <f t="shared" si="474"/>
        <v/>
      </c>
      <c r="BC108" s="93" t="str">
        <f t="shared" si="475"/>
        <v/>
      </c>
      <c r="BD108" s="93" t="str">
        <f t="shared" si="476"/>
        <v/>
      </c>
      <c r="BE108" s="93" t="str">
        <f t="shared" si="477"/>
        <v/>
      </c>
      <c r="BF108" s="93" t="str">
        <f t="shared" si="478"/>
        <v/>
      </c>
      <c r="BG108" s="94" t="str">
        <f t="shared" si="479"/>
        <v/>
      </c>
      <c r="BH108" s="91"/>
      <c r="BJ108" s="38" t="str">
        <f t="shared" si="480"/>
        <v>—</v>
      </c>
      <c r="BK108" s="38" t="str">
        <f t="shared" si="481"/>
        <v>—</v>
      </c>
      <c r="BL108" s="34">
        <f t="shared" si="484"/>
        <v>0</v>
      </c>
      <c r="BM108" s="34">
        <f t="shared" si="485"/>
        <v>0</v>
      </c>
      <c r="BN108" s="34" t="str">
        <f t="shared" si="482"/>
        <v>z</v>
      </c>
    </row>
    <row r="109" spans="2:66" s="28" customFormat="1" x14ac:dyDescent="0.3">
      <c r="B109" s="39"/>
      <c r="C109" s="68" t="s">
        <v>45</v>
      </c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6"/>
      <c r="S109" s="12" t="s">
        <v>45</v>
      </c>
      <c r="T109" s="59" t="s">
        <v>45</v>
      </c>
      <c r="U109" s="62" t="s">
        <v>45</v>
      </c>
      <c r="V109" s="65" t="s">
        <v>73</v>
      </c>
      <c r="X109" s="83"/>
      <c r="Y109" s="92" t="str">
        <f t="shared" si="483"/>
        <v/>
      </c>
      <c r="Z109" s="93" t="str">
        <f t="shared" si="446"/>
        <v/>
      </c>
      <c r="AA109" s="93" t="str">
        <f t="shared" si="447"/>
        <v/>
      </c>
      <c r="AB109" s="93" t="str">
        <f t="shared" si="448"/>
        <v/>
      </c>
      <c r="AC109" s="93" t="str">
        <f t="shared" si="449"/>
        <v/>
      </c>
      <c r="AD109" s="93" t="str">
        <f t="shared" si="450"/>
        <v/>
      </c>
      <c r="AE109" s="93" t="str">
        <f t="shared" si="451"/>
        <v/>
      </c>
      <c r="AF109" s="93" t="str">
        <f t="shared" si="452"/>
        <v/>
      </c>
      <c r="AG109" s="93" t="str">
        <f t="shared" si="453"/>
        <v/>
      </c>
      <c r="AH109" s="93" t="str">
        <f t="shared" si="454"/>
        <v/>
      </c>
      <c r="AI109" s="93" t="str">
        <f t="shared" si="455"/>
        <v/>
      </c>
      <c r="AJ109" s="93" t="str">
        <f t="shared" si="456"/>
        <v/>
      </c>
      <c r="AK109" s="93" t="str">
        <f t="shared" si="457"/>
        <v/>
      </c>
      <c r="AL109" s="93" t="str">
        <f t="shared" si="458"/>
        <v/>
      </c>
      <c r="AM109" s="93" t="str">
        <f t="shared" si="459"/>
        <v/>
      </c>
      <c r="AN109" s="93" t="str">
        <f t="shared" si="460"/>
        <v/>
      </c>
      <c r="AO109" s="93" t="str">
        <f t="shared" si="461"/>
        <v/>
      </c>
      <c r="AP109" s="93" t="str">
        <f t="shared" si="462"/>
        <v/>
      </c>
      <c r="AQ109" s="93" t="str">
        <f t="shared" si="463"/>
        <v/>
      </c>
      <c r="AR109" s="93" t="str">
        <f t="shared" si="464"/>
        <v/>
      </c>
      <c r="AS109" s="93" t="str">
        <f t="shared" si="465"/>
        <v/>
      </c>
      <c r="AT109" s="93" t="str">
        <f t="shared" si="466"/>
        <v/>
      </c>
      <c r="AU109" s="93" t="str">
        <f t="shared" si="467"/>
        <v/>
      </c>
      <c r="AV109" s="93" t="str">
        <f t="shared" si="468"/>
        <v/>
      </c>
      <c r="AW109" s="93" t="str">
        <f t="shared" si="469"/>
        <v/>
      </c>
      <c r="AX109" s="93" t="str">
        <f t="shared" si="470"/>
        <v/>
      </c>
      <c r="AY109" s="93" t="str">
        <f t="shared" si="471"/>
        <v/>
      </c>
      <c r="AZ109" s="93" t="str">
        <f t="shared" si="472"/>
        <v/>
      </c>
      <c r="BA109" s="93" t="str">
        <f t="shared" si="473"/>
        <v/>
      </c>
      <c r="BB109" s="93" t="str">
        <f t="shared" si="474"/>
        <v/>
      </c>
      <c r="BC109" s="93" t="str">
        <f t="shared" si="475"/>
        <v/>
      </c>
      <c r="BD109" s="93" t="str">
        <f t="shared" si="476"/>
        <v/>
      </c>
      <c r="BE109" s="93" t="str">
        <f t="shared" si="477"/>
        <v/>
      </c>
      <c r="BF109" s="93" t="str">
        <f t="shared" si="478"/>
        <v/>
      </c>
      <c r="BG109" s="94" t="str">
        <f t="shared" si="479"/>
        <v/>
      </c>
      <c r="BH109" s="91"/>
      <c r="BJ109" s="38" t="str">
        <f t="shared" si="480"/>
        <v>—</v>
      </c>
      <c r="BK109" s="38" t="str">
        <f t="shared" si="481"/>
        <v>—</v>
      </c>
      <c r="BL109" s="34">
        <f t="shared" si="484"/>
        <v>0</v>
      </c>
      <c r="BM109" s="34">
        <f t="shared" si="485"/>
        <v>0</v>
      </c>
      <c r="BN109" s="34" t="str">
        <f t="shared" si="482"/>
        <v>z</v>
      </c>
    </row>
    <row r="110" spans="2:66" s="28" customFormat="1" x14ac:dyDescent="0.3">
      <c r="B110" s="39"/>
      <c r="C110" s="68" t="s">
        <v>45</v>
      </c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6"/>
      <c r="S110" s="12" t="s">
        <v>45</v>
      </c>
      <c r="T110" s="60" t="s">
        <v>45</v>
      </c>
      <c r="U110" s="63" t="s">
        <v>45</v>
      </c>
      <c r="V110" s="66" t="s">
        <v>73</v>
      </c>
      <c r="X110" s="83"/>
      <c r="Y110" s="92" t="str">
        <f t="shared" si="483"/>
        <v/>
      </c>
      <c r="Z110" s="93" t="str">
        <f t="shared" si="446"/>
        <v/>
      </c>
      <c r="AA110" s="93" t="str">
        <f t="shared" si="447"/>
        <v/>
      </c>
      <c r="AB110" s="93" t="str">
        <f t="shared" si="448"/>
        <v/>
      </c>
      <c r="AC110" s="93" t="str">
        <f t="shared" si="449"/>
        <v/>
      </c>
      <c r="AD110" s="93" t="str">
        <f t="shared" si="450"/>
        <v/>
      </c>
      <c r="AE110" s="93" t="str">
        <f t="shared" si="451"/>
        <v/>
      </c>
      <c r="AF110" s="93" t="str">
        <f t="shared" si="452"/>
        <v/>
      </c>
      <c r="AG110" s="93" t="str">
        <f t="shared" si="453"/>
        <v/>
      </c>
      <c r="AH110" s="93" t="str">
        <f t="shared" si="454"/>
        <v/>
      </c>
      <c r="AI110" s="93" t="str">
        <f t="shared" si="455"/>
        <v/>
      </c>
      <c r="AJ110" s="93" t="str">
        <f t="shared" si="456"/>
        <v/>
      </c>
      <c r="AK110" s="93" t="str">
        <f t="shared" si="457"/>
        <v/>
      </c>
      <c r="AL110" s="93" t="str">
        <f t="shared" si="458"/>
        <v/>
      </c>
      <c r="AM110" s="93" t="str">
        <f t="shared" si="459"/>
        <v/>
      </c>
      <c r="AN110" s="93" t="str">
        <f t="shared" si="460"/>
        <v/>
      </c>
      <c r="AO110" s="93" t="str">
        <f t="shared" si="461"/>
        <v/>
      </c>
      <c r="AP110" s="93" t="str">
        <f t="shared" si="462"/>
        <v/>
      </c>
      <c r="AQ110" s="93" t="str">
        <f t="shared" si="463"/>
        <v/>
      </c>
      <c r="AR110" s="93" t="str">
        <f t="shared" si="464"/>
        <v/>
      </c>
      <c r="AS110" s="93" t="str">
        <f t="shared" si="465"/>
        <v/>
      </c>
      <c r="AT110" s="93" t="str">
        <f t="shared" si="466"/>
        <v/>
      </c>
      <c r="AU110" s="93" t="str">
        <f t="shared" si="467"/>
        <v/>
      </c>
      <c r="AV110" s="93" t="str">
        <f t="shared" si="468"/>
        <v/>
      </c>
      <c r="AW110" s="93" t="str">
        <f t="shared" si="469"/>
        <v/>
      </c>
      <c r="AX110" s="93" t="str">
        <f t="shared" si="470"/>
        <v/>
      </c>
      <c r="AY110" s="93" t="str">
        <f t="shared" si="471"/>
        <v/>
      </c>
      <c r="AZ110" s="93" t="str">
        <f t="shared" si="472"/>
        <v/>
      </c>
      <c r="BA110" s="93" t="str">
        <f t="shared" si="473"/>
        <v/>
      </c>
      <c r="BB110" s="93" t="str">
        <f t="shared" si="474"/>
        <v/>
      </c>
      <c r="BC110" s="93" t="str">
        <f t="shared" si="475"/>
        <v/>
      </c>
      <c r="BD110" s="93" t="str">
        <f t="shared" si="476"/>
        <v/>
      </c>
      <c r="BE110" s="93" t="str">
        <f t="shared" si="477"/>
        <v/>
      </c>
      <c r="BF110" s="93" t="str">
        <f t="shared" si="478"/>
        <v/>
      </c>
      <c r="BG110" s="94" t="str">
        <f t="shared" si="479"/>
        <v/>
      </c>
      <c r="BH110" s="91"/>
      <c r="BJ110" s="38" t="str">
        <f t="shared" si="480"/>
        <v>—</v>
      </c>
      <c r="BK110" s="38" t="str">
        <f t="shared" si="481"/>
        <v>—</v>
      </c>
      <c r="BL110" s="34">
        <f t="shared" si="484"/>
        <v>0</v>
      </c>
      <c r="BM110" s="34">
        <f t="shared" si="485"/>
        <v>0</v>
      </c>
      <c r="BN110" s="34" t="str">
        <f t="shared" si="482"/>
        <v>z</v>
      </c>
    </row>
    <row r="111" spans="2:66" s="28" customFormat="1" x14ac:dyDescent="0.3">
      <c r="B111" s="39"/>
      <c r="C111" s="68" t="s">
        <v>45</v>
      </c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6"/>
      <c r="S111" s="12" t="s">
        <v>45</v>
      </c>
      <c r="T111" s="59" t="s">
        <v>45</v>
      </c>
      <c r="U111" s="62" t="s">
        <v>45</v>
      </c>
      <c r="V111" s="65" t="s">
        <v>73</v>
      </c>
      <c r="X111" s="83"/>
      <c r="Y111" s="92" t="str">
        <f t="shared" si="483"/>
        <v/>
      </c>
      <c r="Z111" s="93" t="str">
        <f t="shared" si="446"/>
        <v/>
      </c>
      <c r="AA111" s="93" t="str">
        <f t="shared" si="447"/>
        <v/>
      </c>
      <c r="AB111" s="93" t="str">
        <f t="shared" si="448"/>
        <v/>
      </c>
      <c r="AC111" s="93" t="str">
        <f t="shared" si="449"/>
        <v/>
      </c>
      <c r="AD111" s="93" t="str">
        <f t="shared" si="450"/>
        <v/>
      </c>
      <c r="AE111" s="93" t="str">
        <f t="shared" si="451"/>
        <v/>
      </c>
      <c r="AF111" s="93" t="str">
        <f t="shared" si="452"/>
        <v/>
      </c>
      <c r="AG111" s="93" t="str">
        <f t="shared" si="453"/>
        <v/>
      </c>
      <c r="AH111" s="93" t="str">
        <f t="shared" si="454"/>
        <v/>
      </c>
      <c r="AI111" s="93" t="str">
        <f t="shared" si="455"/>
        <v/>
      </c>
      <c r="AJ111" s="93" t="str">
        <f t="shared" si="456"/>
        <v/>
      </c>
      <c r="AK111" s="93" t="str">
        <f t="shared" si="457"/>
        <v/>
      </c>
      <c r="AL111" s="93" t="str">
        <f t="shared" si="458"/>
        <v/>
      </c>
      <c r="AM111" s="93" t="str">
        <f t="shared" si="459"/>
        <v/>
      </c>
      <c r="AN111" s="93" t="str">
        <f t="shared" si="460"/>
        <v/>
      </c>
      <c r="AO111" s="93" t="str">
        <f t="shared" si="461"/>
        <v/>
      </c>
      <c r="AP111" s="93" t="str">
        <f t="shared" si="462"/>
        <v/>
      </c>
      <c r="AQ111" s="93" t="str">
        <f t="shared" si="463"/>
        <v/>
      </c>
      <c r="AR111" s="93" t="str">
        <f t="shared" si="464"/>
        <v/>
      </c>
      <c r="AS111" s="93" t="str">
        <f t="shared" si="465"/>
        <v/>
      </c>
      <c r="AT111" s="93" t="str">
        <f t="shared" si="466"/>
        <v/>
      </c>
      <c r="AU111" s="93" t="str">
        <f t="shared" si="467"/>
        <v/>
      </c>
      <c r="AV111" s="93" t="str">
        <f t="shared" si="468"/>
        <v/>
      </c>
      <c r="AW111" s="93" t="str">
        <f t="shared" si="469"/>
        <v/>
      </c>
      <c r="AX111" s="93" t="str">
        <f t="shared" si="470"/>
        <v/>
      </c>
      <c r="AY111" s="93" t="str">
        <f t="shared" si="471"/>
        <v/>
      </c>
      <c r="AZ111" s="93" t="str">
        <f t="shared" si="472"/>
        <v/>
      </c>
      <c r="BA111" s="93" t="str">
        <f t="shared" si="473"/>
        <v/>
      </c>
      <c r="BB111" s="93" t="str">
        <f t="shared" si="474"/>
        <v/>
      </c>
      <c r="BC111" s="93" t="str">
        <f t="shared" si="475"/>
        <v/>
      </c>
      <c r="BD111" s="93" t="str">
        <f t="shared" si="476"/>
        <v/>
      </c>
      <c r="BE111" s="93" t="str">
        <f t="shared" si="477"/>
        <v/>
      </c>
      <c r="BF111" s="93" t="str">
        <f t="shared" si="478"/>
        <v/>
      </c>
      <c r="BG111" s="94" t="str">
        <f t="shared" si="479"/>
        <v/>
      </c>
      <c r="BH111" s="91"/>
      <c r="BJ111" s="38" t="str">
        <f t="shared" si="480"/>
        <v>—</v>
      </c>
      <c r="BK111" s="38" t="str">
        <f t="shared" si="481"/>
        <v>—</v>
      </c>
      <c r="BL111" s="34">
        <f t="shared" si="484"/>
        <v>0</v>
      </c>
      <c r="BM111" s="34">
        <f t="shared" si="485"/>
        <v>0</v>
      </c>
      <c r="BN111" s="34" t="str">
        <f t="shared" si="482"/>
        <v>z</v>
      </c>
    </row>
    <row r="112" spans="2:66" s="28" customFormat="1" x14ac:dyDescent="0.3">
      <c r="B112" s="39"/>
      <c r="C112" s="68" t="s">
        <v>45</v>
      </c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6"/>
      <c r="S112" s="12" t="s">
        <v>45</v>
      </c>
      <c r="T112" s="59" t="s">
        <v>45</v>
      </c>
      <c r="U112" s="62" t="s">
        <v>45</v>
      </c>
      <c r="V112" s="65" t="s">
        <v>73</v>
      </c>
      <c r="X112" s="83"/>
      <c r="Y112" s="92" t="str">
        <f t="shared" si="483"/>
        <v/>
      </c>
      <c r="Z112" s="93" t="str">
        <f t="shared" si="446"/>
        <v/>
      </c>
      <c r="AA112" s="93" t="str">
        <f t="shared" si="447"/>
        <v/>
      </c>
      <c r="AB112" s="93" t="str">
        <f t="shared" si="448"/>
        <v/>
      </c>
      <c r="AC112" s="93" t="str">
        <f t="shared" si="449"/>
        <v/>
      </c>
      <c r="AD112" s="93" t="str">
        <f t="shared" si="450"/>
        <v/>
      </c>
      <c r="AE112" s="93" t="str">
        <f t="shared" si="451"/>
        <v/>
      </c>
      <c r="AF112" s="93" t="str">
        <f t="shared" si="452"/>
        <v/>
      </c>
      <c r="AG112" s="93" t="str">
        <f t="shared" si="453"/>
        <v/>
      </c>
      <c r="AH112" s="93" t="str">
        <f t="shared" si="454"/>
        <v/>
      </c>
      <c r="AI112" s="93" t="str">
        <f t="shared" si="455"/>
        <v/>
      </c>
      <c r="AJ112" s="93" t="str">
        <f t="shared" si="456"/>
        <v/>
      </c>
      <c r="AK112" s="93" t="str">
        <f t="shared" si="457"/>
        <v/>
      </c>
      <c r="AL112" s="93" t="str">
        <f t="shared" si="458"/>
        <v/>
      </c>
      <c r="AM112" s="93" t="str">
        <f t="shared" si="459"/>
        <v/>
      </c>
      <c r="AN112" s="93" t="str">
        <f t="shared" si="460"/>
        <v/>
      </c>
      <c r="AO112" s="93" t="str">
        <f t="shared" si="461"/>
        <v/>
      </c>
      <c r="AP112" s="93" t="str">
        <f t="shared" si="462"/>
        <v/>
      </c>
      <c r="AQ112" s="93" t="str">
        <f t="shared" si="463"/>
        <v/>
      </c>
      <c r="AR112" s="93" t="str">
        <f t="shared" si="464"/>
        <v/>
      </c>
      <c r="AS112" s="93" t="str">
        <f t="shared" si="465"/>
        <v/>
      </c>
      <c r="AT112" s="93" t="str">
        <f t="shared" si="466"/>
        <v/>
      </c>
      <c r="AU112" s="93" t="str">
        <f t="shared" si="467"/>
        <v/>
      </c>
      <c r="AV112" s="93" t="str">
        <f t="shared" si="468"/>
        <v/>
      </c>
      <c r="AW112" s="93" t="str">
        <f t="shared" si="469"/>
        <v/>
      </c>
      <c r="AX112" s="93" t="str">
        <f t="shared" si="470"/>
        <v/>
      </c>
      <c r="AY112" s="93" t="str">
        <f t="shared" si="471"/>
        <v/>
      </c>
      <c r="AZ112" s="93" t="str">
        <f t="shared" si="472"/>
        <v/>
      </c>
      <c r="BA112" s="93" t="str">
        <f t="shared" si="473"/>
        <v/>
      </c>
      <c r="BB112" s="93" t="str">
        <f t="shared" si="474"/>
        <v/>
      </c>
      <c r="BC112" s="93" t="str">
        <f t="shared" si="475"/>
        <v/>
      </c>
      <c r="BD112" s="93" t="str">
        <f t="shared" si="476"/>
        <v/>
      </c>
      <c r="BE112" s="93" t="str">
        <f t="shared" si="477"/>
        <v/>
      </c>
      <c r="BF112" s="93" t="str">
        <f t="shared" si="478"/>
        <v/>
      </c>
      <c r="BG112" s="94" t="str">
        <f t="shared" si="479"/>
        <v/>
      </c>
      <c r="BH112" s="91"/>
      <c r="BJ112" s="38" t="str">
        <f t="shared" si="480"/>
        <v>—</v>
      </c>
      <c r="BK112" s="38" t="str">
        <f t="shared" si="481"/>
        <v>—</v>
      </c>
      <c r="BL112" s="34">
        <f t="shared" si="484"/>
        <v>0</v>
      </c>
      <c r="BM112" s="34">
        <f t="shared" si="485"/>
        <v>0</v>
      </c>
      <c r="BN112" s="34" t="str">
        <f t="shared" si="482"/>
        <v>z</v>
      </c>
    </row>
    <row r="113" spans="2:66" s="28" customFormat="1" x14ac:dyDescent="0.3">
      <c r="B113" s="39"/>
      <c r="C113" s="68" t="s">
        <v>45</v>
      </c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6"/>
      <c r="S113" s="12" t="s">
        <v>45</v>
      </c>
      <c r="T113" s="59" t="s">
        <v>45</v>
      </c>
      <c r="U113" s="62" t="s">
        <v>45</v>
      </c>
      <c r="V113" s="65" t="s">
        <v>73</v>
      </c>
      <c r="X113" s="83"/>
      <c r="Y113" s="92" t="str">
        <f t="shared" si="483"/>
        <v/>
      </c>
      <c r="Z113" s="93" t="str">
        <f t="shared" si="446"/>
        <v/>
      </c>
      <c r="AA113" s="93" t="str">
        <f t="shared" si="447"/>
        <v/>
      </c>
      <c r="AB113" s="93" t="str">
        <f t="shared" si="448"/>
        <v/>
      </c>
      <c r="AC113" s="93" t="str">
        <f t="shared" si="449"/>
        <v/>
      </c>
      <c r="AD113" s="93" t="str">
        <f t="shared" si="450"/>
        <v/>
      </c>
      <c r="AE113" s="93" t="str">
        <f t="shared" si="451"/>
        <v/>
      </c>
      <c r="AF113" s="93" t="str">
        <f t="shared" si="452"/>
        <v/>
      </c>
      <c r="AG113" s="93" t="str">
        <f t="shared" si="453"/>
        <v/>
      </c>
      <c r="AH113" s="93" t="str">
        <f t="shared" si="454"/>
        <v/>
      </c>
      <c r="AI113" s="93" t="str">
        <f t="shared" si="455"/>
        <v/>
      </c>
      <c r="AJ113" s="93" t="str">
        <f t="shared" si="456"/>
        <v/>
      </c>
      <c r="AK113" s="93" t="str">
        <f t="shared" si="457"/>
        <v/>
      </c>
      <c r="AL113" s="93" t="str">
        <f t="shared" si="458"/>
        <v/>
      </c>
      <c r="AM113" s="93" t="str">
        <f t="shared" si="459"/>
        <v/>
      </c>
      <c r="AN113" s="93" t="str">
        <f t="shared" si="460"/>
        <v/>
      </c>
      <c r="AO113" s="93" t="str">
        <f t="shared" si="461"/>
        <v/>
      </c>
      <c r="AP113" s="93" t="str">
        <f t="shared" si="462"/>
        <v/>
      </c>
      <c r="AQ113" s="93" t="str">
        <f t="shared" si="463"/>
        <v/>
      </c>
      <c r="AR113" s="93" t="str">
        <f t="shared" si="464"/>
        <v/>
      </c>
      <c r="AS113" s="93" t="str">
        <f t="shared" si="465"/>
        <v/>
      </c>
      <c r="AT113" s="93" t="str">
        <f t="shared" si="466"/>
        <v/>
      </c>
      <c r="AU113" s="93" t="str">
        <f t="shared" si="467"/>
        <v/>
      </c>
      <c r="AV113" s="93" t="str">
        <f t="shared" si="468"/>
        <v/>
      </c>
      <c r="AW113" s="93" t="str">
        <f t="shared" si="469"/>
        <v/>
      </c>
      <c r="AX113" s="93" t="str">
        <f t="shared" si="470"/>
        <v/>
      </c>
      <c r="AY113" s="93" t="str">
        <f t="shared" si="471"/>
        <v/>
      </c>
      <c r="AZ113" s="93" t="str">
        <f t="shared" si="472"/>
        <v/>
      </c>
      <c r="BA113" s="93" t="str">
        <f t="shared" si="473"/>
        <v/>
      </c>
      <c r="BB113" s="93" t="str">
        <f t="shared" si="474"/>
        <v/>
      </c>
      <c r="BC113" s="93" t="str">
        <f t="shared" si="475"/>
        <v/>
      </c>
      <c r="BD113" s="93" t="str">
        <f t="shared" si="476"/>
        <v/>
      </c>
      <c r="BE113" s="93" t="str">
        <f t="shared" si="477"/>
        <v/>
      </c>
      <c r="BF113" s="93" t="str">
        <f t="shared" si="478"/>
        <v/>
      </c>
      <c r="BG113" s="94" t="str">
        <f t="shared" si="479"/>
        <v/>
      </c>
      <c r="BH113" s="91"/>
      <c r="BJ113" s="38" t="str">
        <f t="shared" si="480"/>
        <v>—</v>
      </c>
      <c r="BK113" s="38" t="str">
        <f t="shared" si="481"/>
        <v>—</v>
      </c>
      <c r="BL113" s="34">
        <f t="shared" si="484"/>
        <v>0</v>
      </c>
      <c r="BM113" s="34">
        <f t="shared" si="485"/>
        <v>0</v>
      </c>
      <c r="BN113" s="34" t="str">
        <f t="shared" si="482"/>
        <v>z</v>
      </c>
    </row>
    <row r="114" spans="2:66" s="28" customFormat="1" x14ac:dyDescent="0.3">
      <c r="B114" s="39"/>
      <c r="C114" s="68" t="s">
        <v>45</v>
      </c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8"/>
      <c r="S114" s="42" t="s">
        <v>45</v>
      </c>
      <c r="T114" s="61" t="s">
        <v>45</v>
      </c>
      <c r="U114" s="53" t="s">
        <v>45</v>
      </c>
      <c r="V114" s="65" t="s">
        <v>73</v>
      </c>
      <c r="X114" s="83"/>
      <c r="Y114" s="95" t="str">
        <f t="shared" si="483"/>
        <v/>
      </c>
      <c r="Z114" s="96" t="str">
        <f t="shared" si="446"/>
        <v/>
      </c>
      <c r="AA114" s="96" t="str">
        <f t="shared" si="447"/>
        <v/>
      </c>
      <c r="AB114" s="96" t="str">
        <f t="shared" si="448"/>
        <v/>
      </c>
      <c r="AC114" s="96" t="str">
        <f t="shared" si="449"/>
        <v/>
      </c>
      <c r="AD114" s="96" t="str">
        <f t="shared" si="450"/>
        <v/>
      </c>
      <c r="AE114" s="96" t="str">
        <f t="shared" si="451"/>
        <v/>
      </c>
      <c r="AF114" s="96" t="str">
        <f t="shared" si="452"/>
        <v/>
      </c>
      <c r="AG114" s="96" t="str">
        <f t="shared" si="453"/>
        <v/>
      </c>
      <c r="AH114" s="96" t="str">
        <f t="shared" si="454"/>
        <v/>
      </c>
      <c r="AI114" s="96" t="str">
        <f t="shared" si="455"/>
        <v/>
      </c>
      <c r="AJ114" s="96" t="str">
        <f t="shared" si="456"/>
        <v/>
      </c>
      <c r="AK114" s="96" t="str">
        <f t="shared" si="457"/>
        <v/>
      </c>
      <c r="AL114" s="96" t="str">
        <f t="shared" si="458"/>
        <v/>
      </c>
      <c r="AM114" s="96" t="str">
        <f t="shared" si="459"/>
        <v/>
      </c>
      <c r="AN114" s="96" t="str">
        <f t="shared" si="460"/>
        <v/>
      </c>
      <c r="AO114" s="96" t="str">
        <f t="shared" si="461"/>
        <v/>
      </c>
      <c r="AP114" s="96" t="str">
        <f t="shared" si="462"/>
        <v/>
      </c>
      <c r="AQ114" s="96" t="str">
        <f t="shared" si="463"/>
        <v/>
      </c>
      <c r="AR114" s="96" t="str">
        <f t="shared" si="464"/>
        <v/>
      </c>
      <c r="AS114" s="96" t="str">
        <f t="shared" si="465"/>
        <v/>
      </c>
      <c r="AT114" s="96" t="str">
        <f t="shared" si="466"/>
        <v/>
      </c>
      <c r="AU114" s="96" t="str">
        <f t="shared" si="467"/>
        <v/>
      </c>
      <c r="AV114" s="96" t="str">
        <f t="shared" si="468"/>
        <v/>
      </c>
      <c r="AW114" s="96" t="str">
        <f t="shared" si="469"/>
        <v/>
      </c>
      <c r="AX114" s="96" t="str">
        <f t="shared" si="470"/>
        <v/>
      </c>
      <c r="AY114" s="96" t="str">
        <f t="shared" si="471"/>
        <v/>
      </c>
      <c r="AZ114" s="96" t="str">
        <f t="shared" si="472"/>
        <v/>
      </c>
      <c r="BA114" s="96" t="str">
        <f t="shared" si="473"/>
        <v/>
      </c>
      <c r="BB114" s="96" t="str">
        <f t="shared" si="474"/>
        <v/>
      </c>
      <c r="BC114" s="96" t="str">
        <f t="shared" si="475"/>
        <v/>
      </c>
      <c r="BD114" s="96" t="str">
        <f t="shared" si="476"/>
        <v/>
      </c>
      <c r="BE114" s="96" t="str">
        <f t="shared" si="477"/>
        <v/>
      </c>
      <c r="BF114" s="96" t="str">
        <f t="shared" si="478"/>
        <v/>
      </c>
      <c r="BG114" s="97" t="str">
        <f t="shared" si="479"/>
        <v/>
      </c>
      <c r="BH114" s="91"/>
      <c r="BJ114" s="38" t="str">
        <f t="shared" si="480"/>
        <v>—</v>
      </c>
      <c r="BK114" s="38" t="str">
        <f t="shared" si="481"/>
        <v>—</v>
      </c>
      <c r="BL114" s="34">
        <f t="shared" si="484"/>
        <v>0</v>
      </c>
      <c r="BM114" s="34">
        <f t="shared" si="485"/>
        <v>0</v>
      </c>
      <c r="BN114" s="34" t="str">
        <f t="shared" si="482"/>
        <v>z</v>
      </c>
    </row>
    <row r="115" spans="2:66" s="34" customFormat="1" ht="4.2" customHeight="1" thickBot="1" x14ac:dyDescent="0.35">
      <c r="B115" s="39"/>
      <c r="C115" s="30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4"/>
      <c r="S115" s="30"/>
      <c r="T115" s="43"/>
      <c r="U115" s="43"/>
      <c r="V115" s="67" t="s">
        <v>73</v>
      </c>
      <c r="X115" s="98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100"/>
    </row>
    <row r="116" spans="2:66" ht="4.2" customHeight="1" thickTop="1" thickBot="1" x14ac:dyDescent="0.35"/>
    <row r="117" spans="2:66" s="34" customFormat="1" ht="4.2" customHeight="1" thickTop="1" x14ac:dyDescent="0.3">
      <c r="B117" s="35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36"/>
      <c r="S117" s="35"/>
      <c r="T117" s="41"/>
      <c r="U117" s="41"/>
      <c r="V117" s="78" t="s">
        <v>73</v>
      </c>
      <c r="X117" s="80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2"/>
    </row>
    <row r="118" spans="2:66" s="34" customFormat="1" ht="18" customHeight="1" thickBot="1" x14ac:dyDescent="0.35">
      <c r="B118" s="109" t="s">
        <v>85</v>
      </c>
      <c r="C118" s="110"/>
      <c r="D118" s="111" t="s">
        <v>59</v>
      </c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2"/>
      <c r="S118" s="40" t="str">
        <f>IFERROR(IF(MIN(S119:S128)=0,"—",MIN(S119:S128)),"")</f>
        <v>—</v>
      </c>
      <c r="T118" s="57" t="str">
        <f>IFERROR(IF(MAX(T119:T128)=0,"—",MAX(T119:T128)),"—")</f>
        <v>—</v>
      </c>
      <c r="U118" s="77" t="str">
        <f>IF(BN118=1,"abgeschlossen","—")</f>
        <v>—</v>
      </c>
      <c r="V118" s="79" t="s">
        <v>73</v>
      </c>
      <c r="X118" s="83"/>
      <c r="Y118" s="84" t="str">
        <f>IF(COUNTIF(Y119:Y128,"x")+COUNTIF(Y119:Y128,"y")&gt;0,$BN118,"")</f>
        <v/>
      </c>
      <c r="Z118" s="85" t="str">
        <f t="shared" ref="Z118" si="486">IF(COUNTIF(Z119:Z128,"x")+COUNTIF(Z119:Z128,"y")&gt;0,$BN118,"")</f>
        <v/>
      </c>
      <c r="AA118" s="85" t="str">
        <f t="shared" ref="AA118" si="487">IF(COUNTIF(AA119:AA128,"x")+COUNTIF(AA119:AA128,"y")&gt;0,$BN118,"")</f>
        <v/>
      </c>
      <c r="AB118" s="85" t="str">
        <f t="shared" ref="AB118" si="488">IF(COUNTIF(AB119:AB128,"x")+COUNTIF(AB119:AB128,"y")&gt;0,$BN118,"")</f>
        <v/>
      </c>
      <c r="AC118" s="85" t="str">
        <f t="shared" ref="AC118" si="489">IF(COUNTIF(AC119:AC128,"x")+COUNTIF(AC119:AC128,"y")&gt;0,$BN118,"")</f>
        <v/>
      </c>
      <c r="AD118" s="85" t="str">
        <f t="shared" ref="AD118" si="490">IF(COUNTIF(AD119:AD128,"x")+COUNTIF(AD119:AD128,"y")&gt;0,$BN118,"")</f>
        <v/>
      </c>
      <c r="AE118" s="85" t="str">
        <f t="shared" ref="AE118" si="491">IF(COUNTIF(AE119:AE128,"x")+COUNTIF(AE119:AE128,"y")&gt;0,$BN118,"")</f>
        <v/>
      </c>
      <c r="AF118" s="85" t="str">
        <f t="shared" ref="AF118" si="492">IF(COUNTIF(AF119:AF128,"x")+COUNTIF(AF119:AF128,"y")&gt;0,$BN118,"")</f>
        <v/>
      </c>
      <c r="AG118" s="85" t="str">
        <f t="shared" ref="AG118" si="493">IF(COUNTIF(AG119:AG128,"x")+COUNTIF(AG119:AG128,"y")&gt;0,$BN118,"")</f>
        <v/>
      </c>
      <c r="AH118" s="85" t="str">
        <f t="shared" ref="AH118" si="494">IF(COUNTIF(AH119:AH128,"x")+COUNTIF(AH119:AH128,"y")&gt;0,$BN118,"")</f>
        <v/>
      </c>
      <c r="AI118" s="85" t="str">
        <f t="shared" ref="AI118" si="495">IF(COUNTIF(AI119:AI128,"x")+COUNTIF(AI119:AI128,"y")&gt;0,$BN118,"")</f>
        <v/>
      </c>
      <c r="AJ118" s="85" t="str">
        <f t="shared" ref="AJ118" si="496">IF(COUNTIF(AJ119:AJ128,"x")+COUNTIF(AJ119:AJ128,"y")&gt;0,$BN118,"")</f>
        <v/>
      </c>
      <c r="AK118" s="85" t="str">
        <f t="shared" ref="AK118" si="497">IF(COUNTIF(AK119:AK128,"x")+COUNTIF(AK119:AK128,"y")&gt;0,$BN118,"")</f>
        <v/>
      </c>
      <c r="AL118" s="85" t="str">
        <f t="shared" ref="AL118" si="498">IF(COUNTIF(AL119:AL128,"x")+COUNTIF(AL119:AL128,"y")&gt;0,$BN118,"")</f>
        <v/>
      </c>
      <c r="AM118" s="85" t="str">
        <f t="shared" ref="AM118" si="499">IF(COUNTIF(AM119:AM128,"x")+COUNTIF(AM119:AM128,"y")&gt;0,$BN118,"")</f>
        <v/>
      </c>
      <c r="AN118" s="85" t="str">
        <f t="shared" ref="AN118" si="500">IF(COUNTIF(AN119:AN128,"x")+COUNTIF(AN119:AN128,"y")&gt;0,$BN118,"")</f>
        <v/>
      </c>
      <c r="AO118" s="85" t="str">
        <f t="shared" ref="AO118" si="501">IF(COUNTIF(AO119:AO128,"x")+COUNTIF(AO119:AO128,"y")&gt;0,$BN118,"")</f>
        <v/>
      </c>
      <c r="AP118" s="85" t="str">
        <f t="shared" ref="AP118" si="502">IF(COUNTIF(AP119:AP128,"x")+COUNTIF(AP119:AP128,"y")&gt;0,$BN118,"")</f>
        <v/>
      </c>
      <c r="AQ118" s="85" t="str">
        <f t="shared" ref="AQ118" si="503">IF(COUNTIF(AQ119:AQ128,"x")+COUNTIF(AQ119:AQ128,"y")&gt;0,$BN118,"")</f>
        <v/>
      </c>
      <c r="AR118" s="85" t="str">
        <f t="shared" ref="AR118" si="504">IF(COUNTIF(AR119:AR128,"x")+COUNTIF(AR119:AR128,"y")&gt;0,$BN118,"")</f>
        <v/>
      </c>
      <c r="AS118" s="85" t="str">
        <f t="shared" ref="AS118" si="505">IF(COUNTIF(AS119:AS128,"x")+COUNTIF(AS119:AS128,"y")&gt;0,$BN118,"")</f>
        <v/>
      </c>
      <c r="AT118" s="85" t="str">
        <f t="shared" ref="AT118" si="506">IF(COUNTIF(AT119:AT128,"x")+COUNTIF(AT119:AT128,"y")&gt;0,$BN118,"")</f>
        <v/>
      </c>
      <c r="AU118" s="85" t="str">
        <f t="shared" ref="AU118" si="507">IF(COUNTIF(AU119:AU128,"x")+COUNTIF(AU119:AU128,"y")&gt;0,$BN118,"")</f>
        <v/>
      </c>
      <c r="AV118" s="85" t="str">
        <f t="shared" ref="AV118" si="508">IF(COUNTIF(AV119:AV128,"x")+COUNTIF(AV119:AV128,"y")&gt;0,$BN118,"")</f>
        <v/>
      </c>
      <c r="AW118" s="85" t="str">
        <f t="shared" ref="AW118" si="509">IF(COUNTIF(AW119:AW128,"x")+COUNTIF(AW119:AW128,"y")&gt;0,$BN118,"")</f>
        <v/>
      </c>
      <c r="AX118" s="85" t="str">
        <f t="shared" ref="AX118" si="510">IF(COUNTIF(AX119:AX128,"x")+COUNTIF(AX119:AX128,"y")&gt;0,$BN118,"")</f>
        <v/>
      </c>
      <c r="AY118" s="85" t="str">
        <f t="shared" ref="AY118" si="511">IF(COUNTIF(AY119:AY128,"x")+COUNTIF(AY119:AY128,"y")&gt;0,$BN118,"")</f>
        <v/>
      </c>
      <c r="AZ118" s="85" t="str">
        <f t="shared" ref="AZ118" si="512">IF(COUNTIF(AZ119:AZ128,"x")+COUNTIF(AZ119:AZ128,"y")&gt;0,$BN118,"")</f>
        <v/>
      </c>
      <c r="BA118" s="85" t="str">
        <f t="shared" ref="BA118" si="513">IF(COUNTIF(BA119:BA128,"x")+COUNTIF(BA119:BA128,"y")&gt;0,$BN118,"")</f>
        <v/>
      </c>
      <c r="BB118" s="85" t="str">
        <f t="shared" ref="BB118" si="514">IF(COUNTIF(BB119:BB128,"x")+COUNTIF(BB119:BB128,"y")&gt;0,$BN118,"")</f>
        <v/>
      </c>
      <c r="BC118" s="85" t="str">
        <f t="shared" ref="BC118" si="515">IF(COUNTIF(BC119:BC128,"x")+COUNTIF(BC119:BC128,"y")&gt;0,$BN118,"")</f>
        <v/>
      </c>
      <c r="BD118" s="85" t="str">
        <f t="shared" ref="BD118" si="516">IF(COUNTIF(BD119:BD128,"x")+COUNTIF(BD119:BD128,"y")&gt;0,$BN118,"")</f>
        <v/>
      </c>
      <c r="BE118" s="85" t="str">
        <f t="shared" ref="BE118" si="517">IF(COUNTIF(BE119:BE128,"x")+COUNTIF(BE119:BE128,"y")&gt;0,$BN118,"")</f>
        <v/>
      </c>
      <c r="BF118" s="85" t="str">
        <f t="shared" ref="BF118" si="518">IF(COUNTIF(BF119:BF128,"x")+COUNTIF(BF119:BF128,"y")&gt;0,$BN118,"")</f>
        <v/>
      </c>
      <c r="BG118" s="86" t="str">
        <f t="shared" ref="BG118" si="519">IF(COUNTIF(BG119:BG128,"x")+COUNTIF(BG119:BG128,"y")&gt;0,$BN118,"")</f>
        <v/>
      </c>
      <c r="BH118" s="87"/>
      <c r="BL118" s="34">
        <f>SUM(BL119:BL128)</f>
        <v>0</v>
      </c>
      <c r="BM118" s="34">
        <f>SUM(BM119:BM128)</f>
        <v>0</v>
      </c>
      <c r="BN118" s="34" t="str">
        <f>IF(BL118=0,"z",IF(BM118=BL118,"y","x"))</f>
        <v>z</v>
      </c>
    </row>
    <row r="119" spans="2:66" s="28" customFormat="1" ht="15" thickTop="1" x14ac:dyDescent="0.3">
      <c r="B119" s="37"/>
      <c r="C119" s="68" t="s">
        <v>45</v>
      </c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4"/>
      <c r="S119" s="11" t="s">
        <v>45</v>
      </c>
      <c r="T119" s="58" t="s">
        <v>45</v>
      </c>
      <c r="U119" s="64" t="s">
        <v>45</v>
      </c>
      <c r="V119" s="65" t="s">
        <v>73</v>
      </c>
      <c r="X119" s="83"/>
      <c r="Y119" s="88" t="str">
        <f>IFERROR(IF(AND(BJ$4&gt;=$BJ119,BJ$4&lt;=$BK119),$BN119,""),"")</f>
        <v/>
      </c>
      <c r="Z119" s="89" t="str">
        <f t="shared" ref="Z119:Z128" si="520">IFERROR(IF(AND(BK$4&gt;=$BJ119,BK$4&lt;=$BK119),$BN119,""),"")</f>
        <v/>
      </c>
      <c r="AA119" s="89" t="str">
        <f t="shared" ref="AA119:AA128" si="521">IFERROR(IF(AND(BL$4&gt;=$BJ119,BL$4&lt;=$BK119),$BN119,""),"")</f>
        <v/>
      </c>
      <c r="AB119" s="89" t="str">
        <f t="shared" ref="AB119:AB128" si="522">IFERROR(IF(AND(BM$4&gt;=$BJ119,BM$4&lt;=$BK119),$BN119,""),"")</f>
        <v/>
      </c>
      <c r="AC119" s="89" t="str">
        <f t="shared" ref="AC119:AC128" si="523">IFERROR(IF(AND(BN$4&gt;=$BJ119,BN$4&lt;=$BK119),$BN119,""),"")</f>
        <v/>
      </c>
      <c r="AD119" s="89" t="str">
        <f t="shared" ref="AD119:AD128" si="524">IFERROR(IF(AND(BO$4&gt;=$BJ119,BO$4&lt;=$BK119),$BN119,""),"")</f>
        <v/>
      </c>
      <c r="AE119" s="89" t="str">
        <f t="shared" ref="AE119:AE128" si="525">IFERROR(IF(AND(BP$4&gt;=$BJ119,BP$4&lt;=$BK119),$BN119,""),"")</f>
        <v/>
      </c>
      <c r="AF119" s="89" t="str">
        <f t="shared" ref="AF119:AF128" si="526">IFERROR(IF(AND(BQ$4&gt;=$BJ119,BQ$4&lt;=$BK119),$BN119,""),"")</f>
        <v/>
      </c>
      <c r="AG119" s="89" t="str">
        <f t="shared" ref="AG119:AG128" si="527">IFERROR(IF(AND(BR$4&gt;=$BJ119,BR$4&lt;=$BK119),$BN119,""),"")</f>
        <v/>
      </c>
      <c r="AH119" s="89" t="str">
        <f t="shared" ref="AH119:AH128" si="528">IFERROR(IF(AND(BS$4&gt;=$BJ119,BS$4&lt;=$BK119),$BN119,""),"")</f>
        <v/>
      </c>
      <c r="AI119" s="89" t="str">
        <f t="shared" ref="AI119:AI128" si="529">IFERROR(IF(AND(BT$4&gt;=$BJ119,BT$4&lt;=$BK119),$BN119,""),"")</f>
        <v/>
      </c>
      <c r="AJ119" s="89" t="str">
        <f t="shared" ref="AJ119:AJ128" si="530">IFERROR(IF(AND(BU$4&gt;=$BJ119,BU$4&lt;=$BK119),$BN119,""),"")</f>
        <v/>
      </c>
      <c r="AK119" s="89" t="str">
        <f t="shared" ref="AK119:AK128" si="531">IFERROR(IF(AND(BV$4&gt;=$BJ119,BV$4&lt;=$BK119),$BN119,""),"")</f>
        <v/>
      </c>
      <c r="AL119" s="89" t="str">
        <f t="shared" ref="AL119:AL128" si="532">IFERROR(IF(AND(BW$4&gt;=$BJ119,BW$4&lt;=$BK119),$BN119,""),"")</f>
        <v/>
      </c>
      <c r="AM119" s="89" t="str">
        <f t="shared" ref="AM119:AM128" si="533">IFERROR(IF(AND(BX$4&gt;=$BJ119,BX$4&lt;=$BK119),$BN119,""),"")</f>
        <v/>
      </c>
      <c r="AN119" s="89" t="str">
        <f t="shared" ref="AN119:AN128" si="534">IFERROR(IF(AND(BY$4&gt;=$BJ119,BY$4&lt;=$BK119),$BN119,""),"")</f>
        <v/>
      </c>
      <c r="AO119" s="89" t="str">
        <f t="shared" ref="AO119:AO128" si="535">IFERROR(IF(AND(BZ$4&gt;=$BJ119,BZ$4&lt;=$BK119),$BN119,""),"")</f>
        <v/>
      </c>
      <c r="AP119" s="89" t="str">
        <f t="shared" ref="AP119:AP128" si="536">IFERROR(IF(AND(CA$4&gt;=$BJ119,CA$4&lt;=$BK119),$BN119,""),"")</f>
        <v/>
      </c>
      <c r="AQ119" s="89" t="str">
        <f t="shared" ref="AQ119:AQ128" si="537">IFERROR(IF(AND(CB$4&gt;=$BJ119,CB$4&lt;=$BK119),$BN119,""),"")</f>
        <v/>
      </c>
      <c r="AR119" s="89" t="str">
        <f t="shared" ref="AR119:AR128" si="538">IFERROR(IF(AND(CC$4&gt;=$BJ119,CC$4&lt;=$BK119),$BN119,""),"")</f>
        <v/>
      </c>
      <c r="AS119" s="89" t="str">
        <f t="shared" ref="AS119:AS128" si="539">IFERROR(IF(AND(CD$4&gt;=$BJ119,CD$4&lt;=$BK119),$BN119,""),"")</f>
        <v/>
      </c>
      <c r="AT119" s="89" t="str">
        <f t="shared" ref="AT119:AT128" si="540">IFERROR(IF(AND(CE$4&gt;=$BJ119,CE$4&lt;=$BK119),$BN119,""),"")</f>
        <v/>
      </c>
      <c r="AU119" s="89" t="str">
        <f t="shared" ref="AU119:AU128" si="541">IFERROR(IF(AND(CF$4&gt;=$BJ119,CF$4&lt;=$BK119),$BN119,""),"")</f>
        <v/>
      </c>
      <c r="AV119" s="89" t="str">
        <f t="shared" ref="AV119:AV128" si="542">IFERROR(IF(AND(CG$4&gt;=$BJ119,CG$4&lt;=$BK119),$BN119,""),"")</f>
        <v/>
      </c>
      <c r="AW119" s="89" t="str">
        <f t="shared" ref="AW119:AW128" si="543">IFERROR(IF(AND(CH$4&gt;=$BJ119,CH$4&lt;=$BK119),$BN119,""),"")</f>
        <v/>
      </c>
      <c r="AX119" s="89" t="str">
        <f t="shared" ref="AX119:AX128" si="544">IFERROR(IF(AND(CI$4&gt;=$BJ119,CI$4&lt;=$BK119),$BN119,""),"")</f>
        <v/>
      </c>
      <c r="AY119" s="89" t="str">
        <f t="shared" ref="AY119:AY128" si="545">IFERROR(IF(AND(CJ$4&gt;=$BJ119,CJ$4&lt;=$BK119),$BN119,""),"")</f>
        <v/>
      </c>
      <c r="AZ119" s="89" t="str">
        <f t="shared" ref="AZ119:AZ128" si="546">IFERROR(IF(AND(CK$4&gt;=$BJ119,CK$4&lt;=$BK119),$BN119,""),"")</f>
        <v/>
      </c>
      <c r="BA119" s="89" t="str">
        <f t="shared" ref="BA119:BA128" si="547">IFERROR(IF(AND(CL$4&gt;=$BJ119,CL$4&lt;=$BK119),$BN119,""),"")</f>
        <v/>
      </c>
      <c r="BB119" s="89" t="str">
        <f t="shared" ref="BB119:BB128" si="548">IFERROR(IF(AND(CM$4&gt;=$BJ119,CM$4&lt;=$BK119),$BN119,""),"")</f>
        <v/>
      </c>
      <c r="BC119" s="89" t="str">
        <f t="shared" ref="BC119:BC128" si="549">IFERROR(IF(AND(CN$4&gt;=$BJ119,CN$4&lt;=$BK119),$BN119,""),"")</f>
        <v/>
      </c>
      <c r="BD119" s="89" t="str">
        <f t="shared" ref="BD119:BD128" si="550">IFERROR(IF(AND(CO$4&gt;=$BJ119,CO$4&lt;=$BK119),$BN119,""),"")</f>
        <v/>
      </c>
      <c r="BE119" s="89" t="str">
        <f t="shared" ref="BE119:BE128" si="551">IFERROR(IF(AND(CP$4&gt;=$BJ119,CP$4&lt;=$BK119),$BN119,""),"")</f>
        <v/>
      </c>
      <c r="BF119" s="89" t="str">
        <f t="shared" ref="BF119:BF128" si="552">IFERROR(IF(AND(CQ$4&gt;=$BJ119,CQ$4&lt;=$BK119),$BN119,""),"")</f>
        <v/>
      </c>
      <c r="BG119" s="90" t="str">
        <f t="shared" ref="BG119:BG128" si="553">IFERROR(IF(AND(CR$4&gt;=$BJ119,CR$4&lt;=$BK119),$BN119,""),"")</f>
        <v/>
      </c>
      <c r="BH119" s="91"/>
      <c r="BJ119" s="38" t="str">
        <f t="shared" ref="BJ119:BJ128" si="554">IFERROR(YEAR(S119)*100+MONTH(S119),"—")</f>
        <v>—</v>
      </c>
      <c r="BK119" s="38" t="str">
        <f t="shared" ref="BK119:BK128" si="555">IFERROR(YEAR(T119)*100+MONTH(T119),BJ119)</f>
        <v>—</v>
      </c>
      <c r="BL119" s="34">
        <f>IF(S119&lt;&gt;"—",1,0)</f>
        <v>0</v>
      </c>
      <c r="BM119" s="34">
        <f>IF(U119="abgeschlossen",1,0)</f>
        <v>0</v>
      </c>
      <c r="BN119" s="34" t="str">
        <f t="shared" ref="BN119:BN128" si="556">IF(BL119=0,"z",IF(BM119=BL119,"y","x"))</f>
        <v>z</v>
      </c>
    </row>
    <row r="120" spans="2:66" s="28" customFormat="1" x14ac:dyDescent="0.3">
      <c r="B120" s="39"/>
      <c r="C120" s="68" t="s">
        <v>45</v>
      </c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6"/>
      <c r="S120" s="12" t="s">
        <v>45</v>
      </c>
      <c r="T120" s="59" t="s">
        <v>45</v>
      </c>
      <c r="U120" s="62" t="s">
        <v>45</v>
      </c>
      <c r="V120" s="65" t="s">
        <v>73</v>
      </c>
      <c r="X120" s="83"/>
      <c r="Y120" s="92" t="str">
        <f t="shared" ref="Y120:Y128" si="557">IFERROR(IF(AND(BJ$4&gt;=$BJ120,BJ$4&lt;=$BK120),$BN120,""),"")</f>
        <v/>
      </c>
      <c r="Z120" s="93" t="str">
        <f t="shared" si="520"/>
        <v/>
      </c>
      <c r="AA120" s="93" t="str">
        <f t="shared" si="521"/>
        <v/>
      </c>
      <c r="AB120" s="93" t="str">
        <f t="shared" si="522"/>
        <v/>
      </c>
      <c r="AC120" s="93" t="str">
        <f t="shared" si="523"/>
        <v/>
      </c>
      <c r="AD120" s="93" t="str">
        <f t="shared" si="524"/>
        <v/>
      </c>
      <c r="AE120" s="93" t="str">
        <f t="shared" si="525"/>
        <v/>
      </c>
      <c r="AF120" s="93" t="str">
        <f t="shared" si="526"/>
        <v/>
      </c>
      <c r="AG120" s="93" t="str">
        <f t="shared" si="527"/>
        <v/>
      </c>
      <c r="AH120" s="93" t="str">
        <f t="shared" si="528"/>
        <v/>
      </c>
      <c r="AI120" s="93" t="str">
        <f t="shared" si="529"/>
        <v/>
      </c>
      <c r="AJ120" s="93" t="str">
        <f t="shared" si="530"/>
        <v/>
      </c>
      <c r="AK120" s="93" t="str">
        <f t="shared" si="531"/>
        <v/>
      </c>
      <c r="AL120" s="93" t="str">
        <f t="shared" si="532"/>
        <v/>
      </c>
      <c r="AM120" s="93" t="str">
        <f t="shared" si="533"/>
        <v/>
      </c>
      <c r="AN120" s="93" t="str">
        <f t="shared" si="534"/>
        <v/>
      </c>
      <c r="AO120" s="93" t="str">
        <f t="shared" si="535"/>
        <v/>
      </c>
      <c r="AP120" s="93" t="str">
        <f t="shared" si="536"/>
        <v/>
      </c>
      <c r="AQ120" s="93" t="str">
        <f t="shared" si="537"/>
        <v/>
      </c>
      <c r="AR120" s="93" t="str">
        <f t="shared" si="538"/>
        <v/>
      </c>
      <c r="AS120" s="93" t="str">
        <f t="shared" si="539"/>
        <v/>
      </c>
      <c r="AT120" s="93" t="str">
        <f t="shared" si="540"/>
        <v/>
      </c>
      <c r="AU120" s="93" t="str">
        <f t="shared" si="541"/>
        <v/>
      </c>
      <c r="AV120" s="93" t="str">
        <f t="shared" si="542"/>
        <v/>
      </c>
      <c r="AW120" s="93" t="str">
        <f t="shared" si="543"/>
        <v/>
      </c>
      <c r="AX120" s="93" t="str">
        <f t="shared" si="544"/>
        <v/>
      </c>
      <c r="AY120" s="93" t="str">
        <f t="shared" si="545"/>
        <v/>
      </c>
      <c r="AZ120" s="93" t="str">
        <f t="shared" si="546"/>
        <v/>
      </c>
      <c r="BA120" s="93" t="str">
        <f t="shared" si="547"/>
        <v/>
      </c>
      <c r="BB120" s="93" t="str">
        <f t="shared" si="548"/>
        <v/>
      </c>
      <c r="BC120" s="93" t="str">
        <f t="shared" si="549"/>
        <v/>
      </c>
      <c r="BD120" s="93" t="str">
        <f t="shared" si="550"/>
        <v/>
      </c>
      <c r="BE120" s="93" t="str">
        <f t="shared" si="551"/>
        <v/>
      </c>
      <c r="BF120" s="93" t="str">
        <f t="shared" si="552"/>
        <v/>
      </c>
      <c r="BG120" s="94" t="str">
        <f t="shared" si="553"/>
        <v/>
      </c>
      <c r="BH120" s="91"/>
      <c r="BJ120" s="38" t="str">
        <f t="shared" si="554"/>
        <v>—</v>
      </c>
      <c r="BK120" s="38" t="str">
        <f t="shared" si="555"/>
        <v>—</v>
      </c>
      <c r="BL120" s="34">
        <f t="shared" ref="BL120:BL128" si="558">IF(S120&lt;&gt;"—",1,0)</f>
        <v>0</v>
      </c>
      <c r="BM120" s="34">
        <f t="shared" ref="BM120:BM128" si="559">IF(U120="abgeschlossen",1,0)</f>
        <v>0</v>
      </c>
      <c r="BN120" s="34" t="str">
        <f t="shared" si="556"/>
        <v>z</v>
      </c>
    </row>
    <row r="121" spans="2:66" s="28" customFormat="1" x14ac:dyDescent="0.3">
      <c r="B121" s="39"/>
      <c r="C121" s="68" t="s">
        <v>45</v>
      </c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6"/>
      <c r="S121" s="12" t="s">
        <v>45</v>
      </c>
      <c r="T121" s="59" t="s">
        <v>45</v>
      </c>
      <c r="U121" s="62" t="s">
        <v>45</v>
      </c>
      <c r="V121" s="65" t="s">
        <v>73</v>
      </c>
      <c r="X121" s="83"/>
      <c r="Y121" s="92" t="str">
        <f t="shared" si="557"/>
        <v/>
      </c>
      <c r="Z121" s="93" t="str">
        <f t="shared" si="520"/>
        <v/>
      </c>
      <c r="AA121" s="93" t="str">
        <f t="shared" si="521"/>
        <v/>
      </c>
      <c r="AB121" s="93" t="str">
        <f t="shared" si="522"/>
        <v/>
      </c>
      <c r="AC121" s="93" t="str">
        <f t="shared" si="523"/>
        <v/>
      </c>
      <c r="AD121" s="93" t="str">
        <f t="shared" si="524"/>
        <v/>
      </c>
      <c r="AE121" s="93" t="str">
        <f t="shared" si="525"/>
        <v/>
      </c>
      <c r="AF121" s="93" t="str">
        <f t="shared" si="526"/>
        <v/>
      </c>
      <c r="AG121" s="93" t="str">
        <f t="shared" si="527"/>
        <v/>
      </c>
      <c r="AH121" s="93" t="str">
        <f t="shared" si="528"/>
        <v/>
      </c>
      <c r="AI121" s="93" t="str">
        <f t="shared" si="529"/>
        <v/>
      </c>
      <c r="AJ121" s="93" t="str">
        <f t="shared" si="530"/>
        <v/>
      </c>
      <c r="AK121" s="93" t="str">
        <f t="shared" si="531"/>
        <v/>
      </c>
      <c r="AL121" s="93" t="str">
        <f t="shared" si="532"/>
        <v/>
      </c>
      <c r="AM121" s="93" t="str">
        <f t="shared" si="533"/>
        <v/>
      </c>
      <c r="AN121" s="93" t="str">
        <f t="shared" si="534"/>
        <v/>
      </c>
      <c r="AO121" s="93" t="str">
        <f t="shared" si="535"/>
        <v/>
      </c>
      <c r="AP121" s="93" t="str">
        <f t="shared" si="536"/>
        <v/>
      </c>
      <c r="AQ121" s="93" t="str">
        <f t="shared" si="537"/>
        <v/>
      </c>
      <c r="AR121" s="93" t="str">
        <f t="shared" si="538"/>
        <v/>
      </c>
      <c r="AS121" s="93" t="str">
        <f t="shared" si="539"/>
        <v/>
      </c>
      <c r="AT121" s="93" t="str">
        <f t="shared" si="540"/>
        <v/>
      </c>
      <c r="AU121" s="93" t="str">
        <f t="shared" si="541"/>
        <v/>
      </c>
      <c r="AV121" s="93" t="str">
        <f t="shared" si="542"/>
        <v/>
      </c>
      <c r="AW121" s="93" t="str">
        <f t="shared" si="543"/>
        <v/>
      </c>
      <c r="AX121" s="93" t="str">
        <f t="shared" si="544"/>
        <v/>
      </c>
      <c r="AY121" s="93" t="str">
        <f t="shared" si="545"/>
        <v/>
      </c>
      <c r="AZ121" s="93" t="str">
        <f t="shared" si="546"/>
        <v/>
      </c>
      <c r="BA121" s="93" t="str">
        <f t="shared" si="547"/>
        <v/>
      </c>
      <c r="BB121" s="93" t="str">
        <f t="shared" si="548"/>
        <v/>
      </c>
      <c r="BC121" s="93" t="str">
        <f t="shared" si="549"/>
        <v/>
      </c>
      <c r="BD121" s="93" t="str">
        <f t="shared" si="550"/>
        <v/>
      </c>
      <c r="BE121" s="93" t="str">
        <f t="shared" si="551"/>
        <v/>
      </c>
      <c r="BF121" s="93" t="str">
        <f t="shared" si="552"/>
        <v/>
      </c>
      <c r="BG121" s="94" t="str">
        <f t="shared" si="553"/>
        <v/>
      </c>
      <c r="BH121" s="91"/>
      <c r="BJ121" s="38" t="str">
        <f t="shared" si="554"/>
        <v>—</v>
      </c>
      <c r="BK121" s="38" t="str">
        <f t="shared" si="555"/>
        <v>—</v>
      </c>
      <c r="BL121" s="34">
        <f t="shared" si="558"/>
        <v>0</v>
      </c>
      <c r="BM121" s="34">
        <f t="shared" si="559"/>
        <v>0</v>
      </c>
      <c r="BN121" s="34" t="str">
        <f t="shared" si="556"/>
        <v>z</v>
      </c>
    </row>
    <row r="122" spans="2:66" s="28" customFormat="1" x14ac:dyDescent="0.3">
      <c r="B122" s="39"/>
      <c r="C122" s="68" t="s">
        <v>45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6"/>
      <c r="S122" s="12" t="s">
        <v>45</v>
      </c>
      <c r="T122" s="59" t="s">
        <v>45</v>
      </c>
      <c r="U122" s="62" t="s">
        <v>45</v>
      </c>
      <c r="V122" s="65" t="s">
        <v>73</v>
      </c>
      <c r="X122" s="83"/>
      <c r="Y122" s="92" t="str">
        <f t="shared" si="557"/>
        <v/>
      </c>
      <c r="Z122" s="93" t="str">
        <f t="shared" si="520"/>
        <v/>
      </c>
      <c r="AA122" s="93" t="str">
        <f t="shared" si="521"/>
        <v/>
      </c>
      <c r="AB122" s="93" t="str">
        <f t="shared" si="522"/>
        <v/>
      </c>
      <c r="AC122" s="93" t="str">
        <f t="shared" si="523"/>
        <v/>
      </c>
      <c r="AD122" s="93" t="str">
        <f t="shared" si="524"/>
        <v/>
      </c>
      <c r="AE122" s="93" t="str">
        <f t="shared" si="525"/>
        <v/>
      </c>
      <c r="AF122" s="93" t="str">
        <f t="shared" si="526"/>
        <v/>
      </c>
      <c r="AG122" s="93" t="str">
        <f t="shared" si="527"/>
        <v/>
      </c>
      <c r="AH122" s="93" t="str">
        <f t="shared" si="528"/>
        <v/>
      </c>
      <c r="AI122" s="93" t="str">
        <f t="shared" si="529"/>
        <v/>
      </c>
      <c r="AJ122" s="93" t="str">
        <f t="shared" si="530"/>
        <v/>
      </c>
      <c r="AK122" s="93" t="str">
        <f t="shared" si="531"/>
        <v/>
      </c>
      <c r="AL122" s="93" t="str">
        <f t="shared" si="532"/>
        <v/>
      </c>
      <c r="AM122" s="93" t="str">
        <f t="shared" si="533"/>
        <v/>
      </c>
      <c r="AN122" s="93" t="str">
        <f t="shared" si="534"/>
        <v/>
      </c>
      <c r="AO122" s="93" t="str">
        <f t="shared" si="535"/>
        <v/>
      </c>
      <c r="AP122" s="93" t="str">
        <f t="shared" si="536"/>
        <v/>
      </c>
      <c r="AQ122" s="93" t="str">
        <f t="shared" si="537"/>
        <v/>
      </c>
      <c r="AR122" s="93" t="str">
        <f t="shared" si="538"/>
        <v/>
      </c>
      <c r="AS122" s="93" t="str">
        <f t="shared" si="539"/>
        <v/>
      </c>
      <c r="AT122" s="93" t="str">
        <f t="shared" si="540"/>
        <v/>
      </c>
      <c r="AU122" s="93" t="str">
        <f t="shared" si="541"/>
        <v/>
      </c>
      <c r="AV122" s="93" t="str">
        <f t="shared" si="542"/>
        <v/>
      </c>
      <c r="AW122" s="93" t="str">
        <f t="shared" si="543"/>
        <v/>
      </c>
      <c r="AX122" s="93" t="str">
        <f t="shared" si="544"/>
        <v/>
      </c>
      <c r="AY122" s="93" t="str">
        <f t="shared" si="545"/>
        <v/>
      </c>
      <c r="AZ122" s="93" t="str">
        <f t="shared" si="546"/>
        <v/>
      </c>
      <c r="BA122" s="93" t="str">
        <f t="shared" si="547"/>
        <v/>
      </c>
      <c r="BB122" s="93" t="str">
        <f t="shared" si="548"/>
        <v/>
      </c>
      <c r="BC122" s="93" t="str">
        <f t="shared" si="549"/>
        <v/>
      </c>
      <c r="BD122" s="93" t="str">
        <f t="shared" si="550"/>
        <v/>
      </c>
      <c r="BE122" s="93" t="str">
        <f t="shared" si="551"/>
        <v/>
      </c>
      <c r="BF122" s="93" t="str">
        <f t="shared" si="552"/>
        <v/>
      </c>
      <c r="BG122" s="94" t="str">
        <f t="shared" si="553"/>
        <v/>
      </c>
      <c r="BH122" s="91"/>
      <c r="BJ122" s="38" t="str">
        <f t="shared" si="554"/>
        <v>—</v>
      </c>
      <c r="BK122" s="38" t="str">
        <f t="shared" si="555"/>
        <v>—</v>
      </c>
      <c r="BL122" s="34">
        <f t="shared" si="558"/>
        <v>0</v>
      </c>
      <c r="BM122" s="34">
        <f t="shared" si="559"/>
        <v>0</v>
      </c>
      <c r="BN122" s="34" t="str">
        <f t="shared" si="556"/>
        <v>z</v>
      </c>
    </row>
    <row r="123" spans="2:66" s="28" customFormat="1" x14ac:dyDescent="0.3">
      <c r="B123" s="39"/>
      <c r="C123" s="68" t="s">
        <v>45</v>
      </c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6"/>
      <c r="S123" s="12" t="s">
        <v>45</v>
      </c>
      <c r="T123" s="59" t="s">
        <v>45</v>
      </c>
      <c r="U123" s="62" t="s">
        <v>45</v>
      </c>
      <c r="V123" s="65" t="s">
        <v>73</v>
      </c>
      <c r="X123" s="83"/>
      <c r="Y123" s="92" t="str">
        <f t="shared" si="557"/>
        <v/>
      </c>
      <c r="Z123" s="93" t="str">
        <f t="shared" si="520"/>
        <v/>
      </c>
      <c r="AA123" s="93" t="str">
        <f t="shared" si="521"/>
        <v/>
      </c>
      <c r="AB123" s="93" t="str">
        <f t="shared" si="522"/>
        <v/>
      </c>
      <c r="AC123" s="93" t="str">
        <f t="shared" si="523"/>
        <v/>
      </c>
      <c r="AD123" s="93" t="str">
        <f t="shared" si="524"/>
        <v/>
      </c>
      <c r="AE123" s="93" t="str">
        <f t="shared" si="525"/>
        <v/>
      </c>
      <c r="AF123" s="93" t="str">
        <f t="shared" si="526"/>
        <v/>
      </c>
      <c r="AG123" s="93" t="str">
        <f t="shared" si="527"/>
        <v/>
      </c>
      <c r="AH123" s="93" t="str">
        <f t="shared" si="528"/>
        <v/>
      </c>
      <c r="AI123" s="93" t="str">
        <f t="shared" si="529"/>
        <v/>
      </c>
      <c r="AJ123" s="93" t="str">
        <f t="shared" si="530"/>
        <v/>
      </c>
      <c r="AK123" s="93" t="str">
        <f t="shared" si="531"/>
        <v/>
      </c>
      <c r="AL123" s="93" t="str">
        <f t="shared" si="532"/>
        <v/>
      </c>
      <c r="AM123" s="93" t="str">
        <f t="shared" si="533"/>
        <v/>
      </c>
      <c r="AN123" s="93" t="str">
        <f t="shared" si="534"/>
        <v/>
      </c>
      <c r="AO123" s="93" t="str">
        <f t="shared" si="535"/>
        <v/>
      </c>
      <c r="AP123" s="93" t="str">
        <f t="shared" si="536"/>
        <v/>
      </c>
      <c r="AQ123" s="93" t="str">
        <f t="shared" si="537"/>
        <v/>
      </c>
      <c r="AR123" s="93" t="str">
        <f t="shared" si="538"/>
        <v/>
      </c>
      <c r="AS123" s="93" t="str">
        <f t="shared" si="539"/>
        <v/>
      </c>
      <c r="AT123" s="93" t="str">
        <f t="shared" si="540"/>
        <v/>
      </c>
      <c r="AU123" s="93" t="str">
        <f t="shared" si="541"/>
        <v/>
      </c>
      <c r="AV123" s="93" t="str">
        <f t="shared" si="542"/>
        <v/>
      </c>
      <c r="AW123" s="93" t="str">
        <f t="shared" si="543"/>
        <v/>
      </c>
      <c r="AX123" s="93" t="str">
        <f t="shared" si="544"/>
        <v/>
      </c>
      <c r="AY123" s="93" t="str">
        <f t="shared" si="545"/>
        <v/>
      </c>
      <c r="AZ123" s="93" t="str">
        <f t="shared" si="546"/>
        <v/>
      </c>
      <c r="BA123" s="93" t="str">
        <f t="shared" si="547"/>
        <v/>
      </c>
      <c r="BB123" s="93" t="str">
        <f t="shared" si="548"/>
        <v/>
      </c>
      <c r="BC123" s="93" t="str">
        <f t="shared" si="549"/>
        <v/>
      </c>
      <c r="BD123" s="93" t="str">
        <f t="shared" si="550"/>
        <v/>
      </c>
      <c r="BE123" s="93" t="str">
        <f t="shared" si="551"/>
        <v/>
      </c>
      <c r="BF123" s="93" t="str">
        <f t="shared" si="552"/>
        <v/>
      </c>
      <c r="BG123" s="94" t="str">
        <f t="shared" si="553"/>
        <v/>
      </c>
      <c r="BH123" s="91"/>
      <c r="BJ123" s="38" t="str">
        <f t="shared" si="554"/>
        <v>—</v>
      </c>
      <c r="BK123" s="38" t="str">
        <f t="shared" si="555"/>
        <v>—</v>
      </c>
      <c r="BL123" s="34">
        <f t="shared" si="558"/>
        <v>0</v>
      </c>
      <c r="BM123" s="34">
        <f t="shared" si="559"/>
        <v>0</v>
      </c>
      <c r="BN123" s="34" t="str">
        <f t="shared" si="556"/>
        <v>z</v>
      </c>
    </row>
    <row r="124" spans="2:66" s="28" customFormat="1" x14ac:dyDescent="0.3">
      <c r="B124" s="39"/>
      <c r="C124" s="68" t="s">
        <v>45</v>
      </c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6"/>
      <c r="S124" s="12" t="s">
        <v>45</v>
      </c>
      <c r="T124" s="60" t="s">
        <v>45</v>
      </c>
      <c r="U124" s="63" t="s">
        <v>45</v>
      </c>
      <c r="V124" s="66" t="s">
        <v>73</v>
      </c>
      <c r="X124" s="83"/>
      <c r="Y124" s="92" t="str">
        <f t="shared" si="557"/>
        <v/>
      </c>
      <c r="Z124" s="93" t="str">
        <f t="shared" si="520"/>
        <v/>
      </c>
      <c r="AA124" s="93" t="str">
        <f t="shared" si="521"/>
        <v/>
      </c>
      <c r="AB124" s="93" t="str">
        <f t="shared" si="522"/>
        <v/>
      </c>
      <c r="AC124" s="93" t="str">
        <f t="shared" si="523"/>
        <v/>
      </c>
      <c r="AD124" s="93" t="str">
        <f t="shared" si="524"/>
        <v/>
      </c>
      <c r="AE124" s="93" t="str">
        <f t="shared" si="525"/>
        <v/>
      </c>
      <c r="AF124" s="93" t="str">
        <f t="shared" si="526"/>
        <v/>
      </c>
      <c r="AG124" s="93" t="str">
        <f t="shared" si="527"/>
        <v/>
      </c>
      <c r="AH124" s="93" t="str">
        <f t="shared" si="528"/>
        <v/>
      </c>
      <c r="AI124" s="93" t="str">
        <f t="shared" si="529"/>
        <v/>
      </c>
      <c r="AJ124" s="93" t="str">
        <f t="shared" si="530"/>
        <v/>
      </c>
      <c r="AK124" s="93" t="str">
        <f t="shared" si="531"/>
        <v/>
      </c>
      <c r="AL124" s="93" t="str">
        <f t="shared" si="532"/>
        <v/>
      </c>
      <c r="AM124" s="93" t="str">
        <f t="shared" si="533"/>
        <v/>
      </c>
      <c r="AN124" s="93" t="str">
        <f t="shared" si="534"/>
        <v/>
      </c>
      <c r="AO124" s="93" t="str">
        <f t="shared" si="535"/>
        <v/>
      </c>
      <c r="AP124" s="93" t="str">
        <f t="shared" si="536"/>
        <v/>
      </c>
      <c r="AQ124" s="93" t="str">
        <f t="shared" si="537"/>
        <v/>
      </c>
      <c r="AR124" s="93" t="str">
        <f t="shared" si="538"/>
        <v/>
      </c>
      <c r="AS124" s="93" t="str">
        <f t="shared" si="539"/>
        <v/>
      </c>
      <c r="AT124" s="93" t="str">
        <f t="shared" si="540"/>
        <v/>
      </c>
      <c r="AU124" s="93" t="str">
        <f t="shared" si="541"/>
        <v/>
      </c>
      <c r="AV124" s="93" t="str">
        <f t="shared" si="542"/>
        <v/>
      </c>
      <c r="AW124" s="93" t="str">
        <f t="shared" si="543"/>
        <v/>
      </c>
      <c r="AX124" s="93" t="str">
        <f t="shared" si="544"/>
        <v/>
      </c>
      <c r="AY124" s="93" t="str">
        <f t="shared" si="545"/>
        <v/>
      </c>
      <c r="AZ124" s="93" t="str">
        <f t="shared" si="546"/>
        <v/>
      </c>
      <c r="BA124" s="93" t="str">
        <f t="shared" si="547"/>
        <v/>
      </c>
      <c r="BB124" s="93" t="str">
        <f t="shared" si="548"/>
        <v/>
      </c>
      <c r="BC124" s="93" t="str">
        <f t="shared" si="549"/>
        <v/>
      </c>
      <c r="BD124" s="93" t="str">
        <f t="shared" si="550"/>
        <v/>
      </c>
      <c r="BE124" s="93" t="str">
        <f t="shared" si="551"/>
        <v/>
      </c>
      <c r="BF124" s="93" t="str">
        <f t="shared" si="552"/>
        <v/>
      </c>
      <c r="BG124" s="94" t="str">
        <f t="shared" si="553"/>
        <v/>
      </c>
      <c r="BH124" s="91"/>
      <c r="BJ124" s="38" t="str">
        <f t="shared" si="554"/>
        <v>—</v>
      </c>
      <c r="BK124" s="38" t="str">
        <f t="shared" si="555"/>
        <v>—</v>
      </c>
      <c r="BL124" s="34">
        <f t="shared" si="558"/>
        <v>0</v>
      </c>
      <c r="BM124" s="34">
        <f t="shared" si="559"/>
        <v>0</v>
      </c>
      <c r="BN124" s="34" t="str">
        <f t="shared" si="556"/>
        <v>z</v>
      </c>
    </row>
    <row r="125" spans="2:66" s="28" customFormat="1" x14ac:dyDescent="0.3">
      <c r="B125" s="39"/>
      <c r="C125" s="68" t="s">
        <v>45</v>
      </c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6"/>
      <c r="S125" s="12" t="s">
        <v>45</v>
      </c>
      <c r="T125" s="59" t="s">
        <v>45</v>
      </c>
      <c r="U125" s="62" t="s">
        <v>45</v>
      </c>
      <c r="V125" s="65" t="s">
        <v>73</v>
      </c>
      <c r="X125" s="83"/>
      <c r="Y125" s="92" t="str">
        <f t="shared" si="557"/>
        <v/>
      </c>
      <c r="Z125" s="93" t="str">
        <f t="shared" si="520"/>
        <v/>
      </c>
      <c r="AA125" s="93" t="str">
        <f t="shared" si="521"/>
        <v/>
      </c>
      <c r="AB125" s="93" t="str">
        <f t="shared" si="522"/>
        <v/>
      </c>
      <c r="AC125" s="93" t="str">
        <f t="shared" si="523"/>
        <v/>
      </c>
      <c r="AD125" s="93" t="str">
        <f t="shared" si="524"/>
        <v/>
      </c>
      <c r="AE125" s="93" t="str">
        <f t="shared" si="525"/>
        <v/>
      </c>
      <c r="AF125" s="93" t="str">
        <f t="shared" si="526"/>
        <v/>
      </c>
      <c r="AG125" s="93" t="str">
        <f t="shared" si="527"/>
        <v/>
      </c>
      <c r="AH125" s="93" t="str">
        <f t="shared" si="528"/>
        <v/>
      </c>
      <c r="AI125" s="93" t="str">
        <f t="shared" si="529"/>
        <v/>
      </c>
      <c r="AJ125" s="93" t="str">
        <f t="shared" si="530"/>
        <v/>
      </c>
      <c r="AK125" s="93" t="str">
        <f t="shared" si="531"/>
        <v/>
      </c>
      <c r="AL125" s="93" t="str">
        <f t="shared" si="532"/>
        <v/>
      </c>
      <c r="AM125" s="93" t="str">
        <f t="shared" si="533"/>
        <v/>
      </c>
      <c r="AN125" s="93" t="str">
        <f t="shared" si="534"/>
        <v/>
      </c>
      <c r="AO125" s="93" t="str">
        <f t="shared" si="535"/>
        <v/>
      </c>
      <c r="AP125" s="93" t="str">
        <f t="shared" si="536"/>
        <v/>
      </c>
      <c r="AQ125" s="93" t="str">
        <f t="shared" si="537"/>
        <v/>
      </c>
      <c r="AR125" s="93" t="str">
        <f t="shared" si="538"/>
        <v/>
      </c>
      <c r="AS125" s="93" t="str">
        <f t="shared" si="539"/>
        <v/>
      </c>
      <c r="AT125" s="93" t="str">
        <f t="shared" si="540"/>
        <v/>
      </c>
      <c r="AU125" s="93" t="str">
        <f t="shared" si="541"/>
        <v/>
      </c>
      <c r="AV125" s="93" t="str">
        <f t="shared" si="542"/>
        <v/>
      </c>
      <c r="AW125" s="93" t="str">
        <f t="shared" si="543"/>
        <v/>
      </c>
      <c r="AX125" s="93" t="str">
        <f t="shared" si="544"/>
        <v/>
      </c>
      <c r="AY125" s="93" t="str">
        <f t="shared" si="545"/>
        <v/>
      </c>
      <c r="AZ125" s="93" t="str">
        <f t="shared" si="546"/>
        <v/>
      </c>
      <c r="BA125" s="93" t="str">
        <f t="shared" si="547"/>
        <v/>
      </c>
      <c r="BB125" s="93" t="str">
        <f t="shared" si="548"/>
        <v/>
      </c>
      <c r="BC125" s="93" t="str">
        <f t="shared" si="549"/>
        <v/>
      </c>
      <c r="BD125" s="93" t="str">
        <f t="shared" si="550"/>
        <v/>
      </c>
      <c r="BE125" s="93" t="str">
        <f t="shared" si="551"/>
        <v/>
      </c>
      <c r="BF125" s="93" t="str">
        <f t="shared" si="552"/>
        <v/>
      </c>
      <c r="BG125" s="94" t="str">
        <f t="shared" si="553"/>
        <v/>
      </c>
      <c r="BH125" s="91"/>
      <c r="BJ125" s="38" t="str">
        <f t="shared" si="554"/>
        <v>—</v>
      </c>
      <c r="BK125" s="38" t="str">
        <f t="shared" si="555"/>
        <v>—</v>
      </c>
      <c r="BL125" s="34">
        <f t="shared" si="558"/>
        <v>0</v>
      </c>
      <c r="BM125" s="34">
        <f t="shared" si="559"/>
        <v>0</v>
      </c>
      <c r="BN125" s="34" t="str">
        <f t="shared" si="556"/>
        <v>z</v>
      </c>
    </row>
    <row r="126" spans="2:66" s="28" customFormat="1" x14ac:dyDescent="0.3">
      <c r="B126" s="39"/>
      <c r="C126" s="68" t="s">
        <v>45</v>
      </c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6"/>
      <c r="S126" s="12" t="s">
        <v>45</v>
      </c>
      <c r="T126" s="59" t="s">
        <v>45</v>
      </c>
      <c r="U126" s="62" t="s">
        <v>45</v>
      </c>
      <c r="V126" s="65" t="s">
        <v>73</v>
      </c>
      <c r="X126" s="83"/>
      <c r="Y126" s="92" t="str">
        <f t="shared" si="557"/>
        <v/>
      </c>
      <c r="Z126" s="93" t="str">
        <f t="shared" si="520"/>
        <v/>
      </c>
      <c r="AA126" s="93" t="str">
        <f t="shared" si="521"/>
        <v/>
      </c>
      <c r="AB126" s="93" t="str">
        <f t="shared" si="522"/>
        <v/>
      </c>
      <c r="AC126" s="93" t="str">
        <f t="shared" si="523"/>
        <v/>
      </c>
      <c r="AD126" s="93" t="str">
        <f t="shared" si="524"/>
        <v/>
      </c>
      <c r="AE126" s="93" t="str">
        <f t="shared" si="525"/>
        <v/>
      </c>
      <c r="AF126" s="93" t="str">
        <f t="shared" si="526"/>
        <v/>
      </c>
      <c r="AG126" s="93" t="str">
        <f t="shared" si="527"/>
        <v/>
      </c>
      <c r="AH126" s="93" t="str">
        <f t="shared" si="528"/>
        <v/>
      </c>
      <c r="AI126" s="93" t="str">
        <f t="shared" si="529"/>
        <v/>
      </c>
      <c r="AJ126" s="93" t="str">
        <f t="shared" si="530"/>
        <v/>
      </c>
      <c r="AK126" s="93" t="str">
        <f t="shared" si="531"/>
        <v/>
      </c>
      <c r="AL126" s="93" t="str">
        <f t="shared" si="532"/>
        <v/>
      </c>
      <c r="AM126" s="93" t="str">
        <f t="shared" si="533"/>
        <v/>
      </c>
      <c r="AN126" s="93" t="str">
        <f t="shared" si="534"/>
        <v/>
      </c>
      <c r="AO126" s="93" t="str">
        <f t="shared" si="535"/>
        <v/>
      </c>
      <c r="AP126" s="93" t="str">
        <f t="shared" si="536"/>
        <v/>
      </c>
      <c r="AQ126" s="93" t="str">
        <f t="shared" si="537"/>
        <v/>
      </c>
      <c r="AR126" s="93" t="str">
        <f t="shared" si="538"/>
        <v/>
      </c>
      <c r="AS126" s="93" t="str">
        <f t="shared" si="539"/>
        <v/>
      </c>
      <c r="AT126" s="93" t="str">
        <f t="shared" si="540"/>
        <v/>
      </c>
      <c r="AU126" s="93" t="str">
        <f t="shared" si="541"/>
        <v/>
      </c>
      <c r="AV126" s="93" t="str">
        <f t="shared" si="542"/>
        <v/>
      </c>
      <c r="AW126" s="93" t="str">
        <f t="shared" si="543"/>
        <v/>
      </c>
      <c r="AX126" s="93" t="str">
        <f t="shared" si="544"/>
        <v/>
      </c>
      <c r="AY126" s="93" t="str">
        <f t="shared" si="545"/>
        <v/>
      </c>
      <c r="AZ126" s="93" t="str">
        <f t="shared" si="546"/>
        <v/>
      </c>
      <c r="BA126" s="93" t="str">
        <f t="shared" si="547"/>
        <v/>
      </c>
      <c r="BB126" s="93" t="str">
        <f t="shared" si="548"/>
        <v/>
      </c>
      <c r="BC126" s="93" t="str">
        <f t="shared" si="549"/>
        <v/>
      </c>
      <c r="BD126" s="93" t="str">
        <f t="shared" si="550"/>
        <v/>
      </c>
      <c r="BE126" s="93" t="str">
        <f t="shared" si="551"/>
        <v/>
      </c>
      <c r="BF126" s="93" t="str">
        <f t="shared" si="552"/>
        <v/>
      </c>
      <c r="BG126" s="94" t="str">
        <f t="shared" si="553"/>
        <v/>
      </c>
      <c r="BH126" s="91"/>
      <c r="BJ126" s="38" t="str">
        <f t="shared" si="554"/>
        <v>—</v>
      </c>
      <c r="BK126" s="38" t="str">
        <f t="shared" si="555"/>
        <v>—</v>
      </c>
      <c r="BL126" s="34">
        <f t="shared" si="558"/>
        <v>0</v>
      </c>
      <c r="BM126" s="34">
        <f t="shared" si="559"/>
        <v>0</v>
      </c>
      <c r="BN126" s="34" t="str">
        <f t="shared" si="556"/>
        <v>z</v>
      </c>
    </row>
    <row r="127" spans="2:66" s="28" customFormat="1" x14ac:dyDescent="0.3">
      <c r="B127" s="39"/>
      <c r="C127" s="68" t="s">
        <v>45</v>
      </c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6"/>
      <c r="S127" s="12" t="s">
        <v>45</v>
      </c>
      <c r="T127" s="59" t="s">
        <v>45</v>
      </c>
      <c r="U127" s="62" t="s">
        <v>45</v>
      </c>
      <c r="V127" s="65" t="s">
        <v>73</v>
      </c>
      <c r="X127" s="83"/>
      <c r="Y127" s="92" t="str">
        <f t="shared" si="557"/>
        <v/>
      </c>
      <c r="Z127" s="93" t="str">
        <f t="shared" si="520"/>
        <v/>
      </c>
      <c r="AA127" s="93" t="str">
        <f t="shared" si="521"/>
        <v/>
      </c>
      <c r="AB127" s="93" t="str">
        <f t="shared" si="522"/>
        <v/>
      </c>
      <c r="AC127" s="93" t="str">
        <f t="shared" si="523"/>
        <v/>
      </c>
      <c r="AD127" s="93" t="str">
        <f t="shared" si="524"/>
        <v/>
      </c>
      <c r="AE127" s="93" t="str">
        <f t="shared" si="525"/>
        <v/>
      </c>
      <c r="AF127" s="93" t="str">
        <f t="shared" si="526"/>
        <v/>
      </c>
      <c r="AG127" s="93" t="str">
        <f t="shared" si="527"/>
        <v/>
      </c>
      <c r="AH127" s="93" t="str">
        <f t="shared" si="528"/>
        <v/>
      </c>
      <c r="AI127" s="93" t="str">
        <f t="shared" si="529"/>
        <v/>
      </c>
      <c r="AJ127" s="93" t="str">
        <f t="shared" si="530"/>
        <v/>
      </c>
      <c r="AK127" s="93" t="str">
        <f t="shared" si="531"/>
        <v/>
      </c>
      <c r="AL127" s="93" t="str">
        <f t="shared" si="532"/>
        <v/>
      </c>
      <c r="AM127" s="93" t="str">
        <f t="shared" si="533"/>
        <v/>
      </c>
      <c r="AN127" s="93" t="str">
        <f t="shared" si="534"/>
        <v/>
      </c>
      <c r="AO127" s="93" t="str">
        <f t="shared" si="535"/>
        <v/>
      </c>
      <c r="AP127" s="93" t="str">
        <f t="shared" si="536"/>
        <v/>
      </c>
      <c r="AQ127" s="93" t="str">
        <f t="shared" si="537"/>
        <v/>
      </c>
      <c r="AR127" s="93" t="str">
        <f t="shared" si="538"/>
        <v/>
      </c>
      <c r="AS127" s="93" t="str">
        <f t="shared" si="539"/>
        <v/>
      </c>
      <c r="AT127" s="93" t="str">
        <f t="shared" si="540"/>
        <v/>
      </c>
      <c r="AU127" s="93" t="str">
        <f t="shared" si="541"/>
        <v/>
      </c>
      <c r="AV127" s="93" t="str">
        <f t="shared" si="542"/>
        <v/>
      </c>
      <c r="AW127" s="93" t="str">
        <f t="shared" si="543"/>
        <v/>
      </c>
      <c r="AX127" s="93" t="str">
        <f t="shared" si="544"/>
        <v/>
      </c>
      <c r="AY127" s="93" t="str">
        <f t="shared" si="545"/>
        <v/>
      </c>
      <c r="AZ127" s="93" t="str">
        <f t="shared" si="546"/>
        <v/>
      </c>
      <c r="BA127" s="93" t="str">
        <f t="shared" si="547"/>
        <v/>
      </c>
      <c r="BB127" s="93" t="str">
        <f t="shared" si="548"/>
        <v/>
      </c>
      <c r="BC127" s="93" t="str">
        <f t="shared" si="549"/>
        <v/>
      </c>
      <c r="BD127" s="93" t="str">
        <f t="shared" si="550"/>
        <v/>
      </c>
      <c r="BE127" s="93" t="str">
        <f t="shared" si="551"/>
        <v/>
      </c>
      <c r="BF127" s="93" t="str">
        <f t="shared" si="552"/>
        <v/>
      </c>
      <c r="BG127" s="94" t="str">
        <f t="shared" si="553"/>
        <v/>
      </c>
      <c r="BH127" s="91"/>
      <c r="BJ127" s="38" t="str">
        <f t="shared" si="554"/>
        <v>—</v>
      </c>
      <c r="BK127" s="38" t="str">
        <f t="shared" si="555"/>
        <v>—</v>
      </c>
      <c r="BL127" s="34">
        <f t="shared" si="558"/>
        <v>0</v>
      </c>
      <c r="BM127" s="34">
        <f t="shared" si="559"/>
        <v>0</v>
      </c>
      <c r="BN127" s="34" t="str">
        <f t="shared" si="556"/>
        <v>z</v>
      </c>
    </row>
    <row r="128" spans="2:66" s="28" customFormat="1" x14ac:dyDescent="0.3">
      <c r="B128" s="39"/>
      <c r="C128" s="68" t="s">
        <v>45</v>
      </c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8"/>
      <c r="S128" s="42" t="s">
        <v>45</v>
      </c>
      <c r="T128" s="61" t="s">
        <v>45</v>
      </c>
      <c r="U128" s="53" t="s">
        <v>45</v>
      </c>
      <c r="V128" s="65" t="s">
        <v>73</v>
      </c>
      <c r="X128" s="83"/>
      <c r="Y128" s="95" t="str">
        <f t="shared" si="557"/>
        <v/>
      </c>
      <c r="Z128" s="96" t="str">
        <f t="shared" si="520"/>
        <v/>
      </c>
      <c r="AA128" s="96" t="str">
        <f t="shared" si="521"/>
        <v/>
      </c>
      <c r="AB128" s="96" t="str">
        <f t="shared" si="522"/>
        <v/>
      </c>
      <c r="AC128" s="96" t="str">
        <f t="shared" si="523"/>
        <v/>
      </c>
      <c r="AD128" s="96" t="str">
        <f t="shared" si="524"/>
        <v/>
      </c>
      <c r="AE128" s="96" t="str">
        <f t="shared" si="525"/>
        <v/>
      </c>
      <c r="AF128" s="96" t="str">
        <f t="shared" si="526"/>
        <v/>
      </c>
      <c r="AG128" s="96" t="str">
        <f t="shared" si="527"/>
        <v/>
      </c>
      <c r="AH128" s="96" t="str">
        <f t="shared" si="528"/>
        <v/>
      </c>
      <c r="AI128" s="96" t="str">
        <f t="shared" si="529"/>
        <v/>
      </c>
      <c r="AJ128" s="96" t="str">
        <f t="shared" si="530"/>
        <v/>
      </c>
      <c r="AK128" s="96" t="str">
        <f t="shared" si="531"/>
        <v/>
      </c>
      <c r="AL128" s="96" t="str">
        <f t="shared" si="532"/>
        <v/>
      </c>
      <c r="AM128" s="96" t="str">
        <f t="shared" si="533"/>
        <v/>
      </c>
      <c r="AN128" s="96" t="str">
        <f t="shared" si="534"/>
        <v/>
      </c>
      <c r="AO128" s="96" t="str">
        <f t="shared" si="535"/>
        <v/>
      </c>
      <c r="AP128" s="96" t="str">
        <f t="shared" si="536"/>
        <v/>
      </c>
      <c r="AQ128" s="96" t="str">
        <f t="shared" si="537"/>
        <v/>
      </c>
      <c r="AR128" s="96" t="str">
        <f t="shared" si="538"/>
        <v/>
      </c>
      <c r="AS128" s="96" t="str">
        <f t="shared" si="539"/>
        <v/>
      </c>
      <c r="AT128" s="96" t="str">
        <f t="shared" si="540"/>
        <v/>
      </c>
      <c r="AU128" s="96" t="str">
        <f t="shared" si="541"/>
        <v/>
      </c>
      <c r="AV128" s="96" t="str">
        <f t="shared" si="542"/>
        <v/>
      </c>
      <c r="AW128" s="96" t="str">
        <f t="shared" si="543"/>
        <v/>
      </c>
      <c r="AX128" s="96" t="str">
        <f t="shared" si="544"/>
        <v/>
      </c>
      <c r="AY128" s="96" t="str">
        <f t="shared" si="545"/>
        <v/>
      </c>
      <c r="AZ128" s="96" t="str">
        <f t="shared" si="546"/>
        <v/>
      </c>
      <c r="BA128" s="96" t="str">
        <f t="shared" si="547"/>
        <v/>
      </c>
      <c r="BB128" s="96" t="str">
        <f t="shared" si="548"/>
        <v/>
      </c>
      <c r="BC128" s="96" t="str">
        <f t="shared" si="549"/>
        <v/>
      </c>
      <c r="BD128" s="96" t="str">
        <f t="shared" si="550"/>
        <v/>
      </c>
      <c r="BE128" s="96" t="str">
        <f t="shared" si="551"/>
        <v/>
      </c>
      <c r="BF128" s="96" t="str">
        <f t="shared" si="552"/>
        <v/>
      </c>
      <c r="BG128" s="97" t="str">
        <f t="shared" si="553"/>
        <v/>
      </c>
      <c r="BH128" s="91"/>
      <c r="BJ128" s="38" t="str">
        <f t="shared" si="554"/>
        <v>—</v>
      </c>
      <c r="BK128" s="38" t="str">
        <f t="shared" si="555"/>
        <v>—</v>
      </c>
      <c r="BL128" s="34">
        <f t="shared" si="558"/>
        <v>0</v>
      </c>
      <c r="BM128" s="34">
        <f t="shared" si="559"/>
        <v>0</v>
      </c>
      <c r="BN128" s="34" t="str">
        <f t="shared" si="556"/>
        <v>z</v>
      </c>
    </row>
    <row r="129" spans="2:66" s="34" customFormat="1" ht="4.2" customHeight="1" thickBot="1" x14ac:dyDescent="0.35">
      <c r="B129" s="39"/>
      <c r="C129" s="30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4"/>
      <c r="S129" s="30"/>
      <c r="T129" s="43"/>
      <c r="U129" s="43"/>
      <c r="V129" s="67" t="s">
        <v>73</v>
      </c>
      <c r="X129" s="98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99"/>
      <c r="BG129" s="99"/>
      <c r="BH129" s="100"/>
    </row>
    <row r="130" spans="2:66" ht="4.2" customHeight="1" thickTop="1" thickBot="1" x14ac:dyDescent="0.35"/>
    <row r="131" spans="2:66" s="34" customFormat="1" ht="4.2" customHeight="1" thickTop="1" x14ac:dyDescent="0.3">
      <c r="B131" s="35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36"/>
      <c r="S131" s="35"/>
      <c r="T131" s="41"/>
      <c r="U131" s="41"/>
      <c r="V131" s="78" t="s">
        <v>73</v>
      </c>
      <c r="X131" s="80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2"/>
    </row>
    <row r="132" spans="2:66" s="34" customFormat="1" ht="18" customHeight="1" thickBot="1" x14ac:dyDescent="0.35">
      <c r="B132" s="109" t="s">
        <v>82</v>
      </c>
      <c r="C132" s="110"/>
      <c r="D132" s="111" t="s">
        <v>60</v>
      </c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2"/>
      <c r="S132" s="40" t="str">
        <f>IFERROR(IF(MIN(S133:S142)=0,"—",MIN(S133:S142)),"")</f>
        <v>—</v>
      </c>
      <c r="T132" s="57" t="str">
        <f>IFERROR(IF(MAX(T133:T142)=0,"—",MAX(T133:T142)),"—")</f>
        <v>—</v>
      </c>
      <c r="U132" s="77" t="str">
        <f>IF(BN132=1,"abgeschlossen","—")</f>
        <v>—</v>
      </c>
      <c r="V132" s="79" t="s">
        <v>73</v>
      </c>
      <c r="X132" s="83"/>
      <c r="Y132" s="84" t="str">
        <f>IF(COUNTIF(Y133:Y142,"x")+COUNTIF(Y133:Y142,"y")&gt;0,$BN132,"")</f>
        <v/>
      </c>
      <c r="Z132" s="85" t="str">
        <f t="shared" ref="Z132" si="560">IF(COUNTIF(Z133:Z142,"x")+COUNTIF(Z133:Z142,"y")&gt;0,$BN132,"")</f>
        <v/>
      </c>
      <c r="AA132" s="85" t="str">
        <f t="shared" ref="AA132" si="561">IF(COUNTIF(AA133:AA142,"x")+COUNTIF(AA133:AA142,"y")&gt;0,$BN132,"")</f>
        <v/>
      </c>
      <c r="AB132" s="85" t="str">
        <f t="shared" ref="AB132" si="562">IF(COUNTIF(AB133:AB142,"x")+COUNTIF(AB133:AB142,"y")&gt;0,$BN132,"")</f>
        <v/>
      </c>
      <c r="AC132" s="85" t="str">
        <f t="shared" ref="AC132" si="563">IF(COUNTIF(AC133:AC142,"x")+COUNTIF(AC133:AC142,"y")&gt;0,$BN132,"")</f>
        <v/>
      </c>
      <c r="AD132" s="85" t="str">
        <f t="shared" ref="AD132" si="564">IF(COUNTIF(AD133:AD142,"x")+COUNTIF(AD133:AD142,"y")&gt;0,$BN132,"")</f>
        <v/>
      </c>
      <c r="AE132" s="85" t="str">
        <f t="shared" ref="AE132" si="565">IF(COUNTIF(AE133:AE142,"x")+COUNTIF(AE133:AE142,"y")&gt;0,$BN132,"")</f>
        <v/>
      </c>
      <c r="AF132" s="85" t="str">
        <f t="shared" ref="AF132" si="566">IF(COUNTIF(AF133:AF142,"x")+COUNTIF(AF133:AF142,"y")&gt;0,$BN132,"")</f>
        <v/>
      </c>
      <c r="AG132" s="85" t="str">
        <f t="shared" ref="AG132" si="567">IF(COUNTIF(AG133:AG142,"x")+COUNTIF(AG133:AG142,"y")&gt;0,$BN132,"")</f>
        <v/>
      </c>
      <c r="AH132" s="85" t="str">
        <f t="shared" ref="AH132" si="568">IF(COUNTIF(AH133:AH142,"x")+COUNTIF(AH133:AH142,"y")&gt;0,$BN132,"")</f>
        <v/>
      </c>
      <c r="AI132" s="85" t="str">
        <f t="shared" ref="AI132" si="569">IF(COUNTIF(AI133:AI142,"x")+COUNTIF(AI133:AI142,"y")&gt;0,$BN132,"")</f>
        <v/>
      </c>
      <c r="AJ132" s="85" t="str">
        <f t="shared" ref="AJ132" si="570">IF(COUNTIF(AJ133:AJ142,"x")+COUNTIF(AJ133:AJ142,"y")&gt;0,$BN132,"")</f>
        <v/>
      </c>
      <c r="AK132" s="85" t="str">
        <f t="shared" ref="AK132" si="571">IF(COUNTIF(AK133:AK142,"x")+COUNTIF(AK133:AK142,"y")&gt;0,$BN132,"")</f>
        <v/>
      </c>
      <c r="AL132" s="85" t="str">
        <f t="shared" ref="AL132" si="572">IF(COUNTIF(AL133:AL142,"x")+COUNTIF(AL133:AL142,"y")&gt;0,$BN132,"")</f>
        <v/>
      </c>
      <c r="AM132" s="85" t="str">
        <f t="shared" ref="AM132" si="573">IF(COUNTIF(AM133:AM142,"x")+COUNTIF(AM133:AM142,"y")&gt;0,$BN132,"")</f>
        <v/>
      </c>
      <c r="AN132" s="85" t="str">
        <f t="shared" ref="AN132" si="574">IF(COUNTIF(AN133:AN142,"x")+COUNTIF(AN133:AN142,"y")&gt;0,$BN132,"")</f>
        <v/>
      </c>
      <c r="AO132" s="85" t="str">
        <f t="shared" ref="AO132" si="575">IF(COUNTIF(AO133:AO142,"x")+COUNTIF(AO133:AO142,"y")&gt;0,$BN132,"")</f>
        <v/>
      </c>
      <c r="AP132" s="85" t="str">
        <f t="shared" ref="AP132" si="576">IF(COUNTIF(AP133:AP142,"x")+COUNTIF(AP133:AP142,"y")&gt;0,$BN132,"")</f>
        <v/>
      </c>
      <c r="AQ132" s="85" t="str">
        <f t="shared" ref="AQ132" si="577">IF(COUNTIF(AQ133:AQ142,"x")+COUNTIF(AQ133:AQ142,"y")&gt;0,$BN132,"")</f>
        <v/>
      </c>
      <c r="AR132" s="85" t="str">
        <f t="shared" ref="AR132" si="578">IF(COUNTIF(AR133:AR142,"x")+COUNTIF(AR133:AR142,"y")&gt;0,$BN132,"")</f>
        <v/>
      </c>
      <c r="AS132" s="85" t="str">
        <f t="shared" ref="AS132" si="579">IF(COUNTIF(AS133:AS142,"x")+COUNTIF(AS133:AS142,"y")&gt;0,$BN132,"")</f>
        <v/>
      </c>
      <c r="AT132" s="85" t="str">
        <f t="shared" ref="AT132" si="580">IF(COUNTIF(AT133:AT142,"x")+COUNTIF(AT133:AT142,"y")&gt;0,$BN132,"")</f>
        <v/>
      </c>
      <c r="AU132" s="85" t="str">
        <f t="shared" ref="AU132" si="581">IF(COUNTIF(AU133:AU142,"x")+COUNTIF(AU133:AU142,"y")&gt;0,$BN132,"")</f>
        <v/>
      </c>
      <c r="AV132" s="85" t="str">
        <f t="shared" ref="AV132" si="582">IF(COUNTIF(AV133:AV142,"x")+COUNTIF(AV133:AV142,"y")&gt;0,$BN132,"")</f>
        <v/>
      </c>
      <c r="AW132" s="85" t="str">
        <f t="shared" ref="AW132" si="583">IF(COUNTIF(AW133:AW142,"x")+COUNTIF(AW133:AW142,"y")&gt;0,$BN132,"")</f>
        <v/>
      </c>
      <c r="AX132" s="85" t="str">
        <f t="shared" ref="AX132" si="584">IF(COUNTIF(AX133:AX142,"x")+COUNTIF(AX133:AX142,"y")&gt;0,$BN132,"")</f>
        <v/>
      </c>
      <c r="AY132" s="85" t="str">
        <f t="shared" ref="AY132" si="585">IF(COUNTIF(AY133:AY142,"x")+COUNTIF(AY133:AY142,"y")&gt;0,$BN132,"")</f>
        <v/>
      </c>
      <c r="AZ132" s="85" t="str">
        <f t="shared" ref="AZ132" si="586">IF(COUNTIF(AZ133:AZ142,"x")+COUNTIF(AZ133:AZ142,"y")&gt;0,$BN132,"")</f>
        <v/>
      </c>
      <c r="BA132" s="85" t="str">
        <f t="shared" ref="BA132" si="587">IF(COUNTIF(BA133:BA142,"x")+COUNTIF(BA133:BA142,"y")&gt;0,$BN132,"")</f>
        <v/>
      </c>
      <c r="BB132" s="85" t="str">
        <f t="shared" ref="BB132" si="588">IF(COUNTIF(BB133:BB142,"x")+COUNTIF(BB133:BB142,"y")&gt;0,$BN132,"")</f>
        <v/>
      </c>
      <c r="BC132" s="85" t="str">
        <f t="shared" ref="BC132" si="589">IF(COUNTIF(BC133:BC142,"x")+COUNTIF(BC133:BC142,"y")&gt;0,$BN132,"")</f>
        <v/>
      </c>
      <c r="BD132" s="85" t="str">
        <f t="shared" ref="BD132" si="590">IF(COUNTIF(BD133:BD142,"x")+COUNTIF(BD133:BD142,"y")&gt;0,$BN132,"")</f>
        <v/>
      </c>
      <c r="BE132" s="85" t="str">
        <f t="shared" ref="BE132" si="591">IF(COUNTIF(BE133:BE142,"x")+COUNTIF(BE133:BE142,"y")&gt;0,$BN132,"")</f>
        <v/>
      </c>
      <c r="BF132" s="85" t="str">
        <f t="shared" ref="BF132" si="592">IF(COUNTIF(BF133:BF142,"x")+COUNTIF(BF133:BF142,"y")&gt;0,$BN132,"")</f>
        <v/>
      </c>
      <c r="BG132" s="86" t="str">
        <f t="shared" ref="BG132" si="593">IF(COUNTIF(BG133:BG142,"x")+COUNTIF(BG133:BG142,"y")&gt;0,$BN132,"")</f>
        <v/>
      </c>
      <c r="BH132" s="87"/>
      <c r="BL132" s="34">
        <f>SUM(BL133:BL142)</f>
        <v>0</v>
      </c>
      <c r="BM132" s="34">
        <f>SUM(BM133:BM142)</f>
        <v>0</v>
      </c>
      <c r="BN132" s="34" t="str">
        <f>IF(BL132=0,"z",IF(BM132=BL132,"y","x"))</f>
        <v>z</v>
      </c>
    </row>
    <row r="133" spans="2:66" s="28" customFormat="1" ht="15" thickTop="1" x14ac:dyDescent="0.3">
      <c r="B133" s="37"/>
      <c r="C133" s="68" t="s">
        <v>45</v>
      </c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4"/>
      <c r="S133" s="11" t="s">
        <v>45</v>
      </c>
      <c r="T133" s="58" t="s">
        <v>45</v>
      </c>
      <c r="U133" s="64" t="s">
        <v>45</v>
      </c>
      <c r="V133" s="65" t="s">
        <v>73</v>
      </c>
      <c r="X133" s="83"/>
      <c r="Y133" s="88" t="str">
        <f>IFERROR(IF(AND(BJ$4&gt;=$BJ133,BJ$4&lt;=$BK133),$BN133,""),"")</f>
        <v/>
      </c>
      <c r="Z133" s="89" t="str">
        <f t="shared" ref="Z133:Z142" si="594">IFERROR(IF(AND(BK$4&gt;=$BJ133,BK$4&lt;=$BK133),$BN133,""),"")</f>
        <v/>
      </c>
      <c r="AA133" s="89" t="str">
        <f t="shared" ref="AA133:AA142" si="595">IFERROR(IF(AND(BL$4&gt;=$BJ133,BL$4&lt;=$BK133),$BN133,""),"")</f>
        <v/>
      </c>
      <c r="AB133" s="89" t="str">
        <f t="shared" ref="AB133:AB142" si="596">IFERROR(IF(AND(BM$4&gt;=$BJ133,BM$4&lt;=$BK133),$BN133,""),"")</f>
        <v/>
      </c>
      <c r="AC133" s="89" t="str">
        <f t="shared" ref="AC133:AC142" si="597">IFERROR(IF(AND(BN$4&gt;=$BJ133,BN$4&lt;=$BK133),$BN133,""),"")</f>
        <v/>
      </c>
      <c r="AD133" s="89" t="str">
        <f t="shared" ref="AD133:AD142" si="598">IFERROR(IF(AND(BO$4&gt;=$BJ133,BO$4&lt;=$BK133),$BN133,""),"")</f>
        <v/>
      </c>
      <c r="AE133" s="89" t="str">
        <f t="shared" ref="AE133:AE142" si="599">IFERROR(IF(AND(BP$4&gt;=$BJ133,BP$4&lt;=$BK133),$BN133,""),"")</f>
        <v/>
      </c>
      <c r="AF133" s="89" t="str">
        <f t="shared" ref="AF133:AF142" si="600">IFERROR(IF(AND(BQ$4&gt;=$BJ133,BQ$4&lt;=$BK133),$BN133,""),"")</f>
        <v/>
      </c>
      <c r="AG133" s="89" t="str">
        <f t="shared" ref="AG133:AG142" si="601">IFERROR(IF(AND(BR$4&gt;=$BJ133,BR$4&lt;=$BK133),$BN133,""),"")</f>
        <v/>
      </c>
      <c r="AH133" s="89" t="str">
        <f t="shared" ref="AH133:AH142" si="602">IFERROR(IF(AND(BS$4&gt;=$BJ133,BS$4&lt;=$BK133),$BN133,""),"")</f>
        <v/>
      </c>
      <c r="AI133" s="89" t="str">
        <f t="shared" ref="AI133:AI142" si="603">IFERROR(IF(AND(BT$4&gt;=$BJ133,BT$4&lt;=$BK133),$BN133,""),"")</f>
        <v/>
      </c>
      <c r="AJ133" s="89" t="str">
        <f t="shared" ref="AJ133:AJ142" si="604">IFERROR(IF(AND(BU$4&gt;=$BJ133,BU$4&lt;=$BK133),$BN133,""),"")</f>
        <v/>
      </c>
      <c r="AK133" s="89" t="str">
        <f t="shared" ref="AK133:AK142" si="605">IFERROR(IF(AND(BV$4&gt;=$BJ133,BV$4&lt;=$BK133),$BN133,""),"")</f>
        <v/>
      </c>
      <c r="AL133" s="89" t="str">
        <f t="shared" ref="AL133:AL142" si="606">IFERROR(IF(AND(BW$4&gt;=$BJ133,BW$4&lt;=$BK133),$BN133,""),"")</f>
        <v/>
      </c>
      <c r="AM133" s="89" t="str">
        <f t="shared" ref="AM133:AM142" si="607">IFERROR(IF(AND(BX$4&gt;=$BJ133,BX$4&lt;=$BK133),$BN133,""),"")</f>
        <v/>
      </c>
      <c r="AN133" s="89" t="str">
        <f t="shared" ref="AN133:AN142" si="608">IFERROR(IF(AND(BY$4&gt;=$BJ133,BY$4&lt;=$BK133),$BN133,""),"")</f>
        <v/>
      </c>
      <c r="AO133" s="89" t="str">
        <f t="shared" ref="AO133:AO142" si="609">IFERROR(IF(AND(BZ$4&gt;=$BJ133,BZ$4&lt;=$BK133),$BN133,""),"")</f>
        <v/>
      </c>
      <c r="AP133" s="89" t="str">
        <f t="shared" ref="AP133:AP142" si="610">IFERROR(IF(AND(CA$4&gt;=$BJ133,CA$4&lt;=$BK133),$BN133,""),"")</f>
        <v/>
      </c>
      <c r="AQ133" s="89" t="str">
        <f t="shared" ref="AQ133:AQ142" si="611">IFERROR(IF(AND(CB$4&gt;=$BJ133,CB$4&lt;=$BK133),$BN133,""),"")</f>
        <v/>
      </c>
      <c r="AR133" s="89" t="str">
        <f t="shared" ref="AR133:AR142" si="612">IFERROR(IF(AND(CC$4&gt;=$BJ133,CC$4&lt;=$BK133),$BN133,""),"")</f>
        <v/>
      </c>
      <c r="AS133" s="89" t="str">
        <f t="shared" ref="AS133:AS142" si="613">IFERROR(IF(AND(CD$4&gt;=$BJ133,CD$4&lt;=$BK133),$BN133,""),"")</f>
        <v/>
      </c>
      <c r="AT133" s="89" t="str">
        <f t="shared" ref="AT133:AT142" si="614">IFERROR(IF(AND(CE$4&gt;=$BJ133,CE$4&lt;=$BK133),$BN133,""),"")</f>
        <v/>
      </c>
      <c r="AU133" s="89" t="str">
        <f t="shared" ref="AU133:AU142" si="615">IFERROR(IF(AND(CF$4&gt;=$BJ133,CF$4&lt;=$BK133),$BN133,""),"")</f>
        <v/>
      </c>
      <c r="AV133" s="89" t="str">
        <f t="shared" ref="AV133:AV142" si="616">IFERROR(IF(AND(CG$4&gt;=$BJ133,CG$4&lt;=$BK133),$BN133,""),"")</f>
        <v/>
      </c>
      <c r="AW133" s="89" t="str">
        <f t="shared" ref="AW133:AW142" si="617">IFERROR(IF(AND(CH$4&gt;=$BJ133,CH$4&lt;=$BK133),$BN133,""),"")</f>
        <v/>
      </c>
      <c r="AX133" s="89" t="str">
        <f t="shared" ref="AX133:AX142" si="618">IFERROR(IF(AND(CI$4&gt;=$BJ133,CI$4&lt;=$BK133),$BN133,""),"")</f>
        <v/>
      </c>
      <c r="AY133" s="89" t="str">
        <f t="shared" ref="AY133:AY142" si="619">IFERROR(IF(AND(CJ$4&gt;=$BJ133,CJ$4&lt;=$BK133),$BN133,""),"")</f>
        <v/>
      </c>
      <c r="AZ133" s="89" t="str">
        <f t="shared" ref="AZ133:AZ142" si="620">IFERROR(IF(AND(CK$4&gt;=$BJ133,CK$4&lt;=$BK133),$BN133,""),"")</f>
        <v/>
      </c>
      <c r="BA133" s="89" t="str">
        <f t="shared" ref="BA133:BA142" si="621">IFERROR(IF(AND(CL$4&gt;=$BJ133,CL$4&lt;=$BK133),$BN133,""),"")</f>
        <v/>
      </c>
      <c r="BB133" s="89" t="str">
        <f t="shared" ref="BB133:BB142" si="622">IFERROR(IF(AND(CM$4&gt;=$BJ133,CM$4&lt;=$BK133),$BN133,""),"")</f>
        <v/>
      </c>
      <c r="BC133" s="89" t="str">
        <f t="shared" ref="BC133:BC142" si="623">IFERROR(IF(AND(CN$4&gt;=$BJ133,CN$4&lt;=$BK133),$BN133,""),"")</f>
        <v/>
      </c>
      <c r="BD133" s="89" t="str">
        <f t="shared" ref="BD133:BD142" si="624">IFERROR(IF(AND(CO$4&gt;=$BJ133,CO$4&lt;=$BK133),$BN133,""),"")</f>
        <v/>
      </c>
      <c r="BE133" s="89" t="str">
        <f t="shared" ref="BE133:BE142" si="625">IFERROR(IF(AND(CP$4&gt;=$BJ133,CP$4&lt;=$BK133),$BN133,""),"")</f>
        <v/>
      </c>
      <c r="BF133" s="89" t="str">
        <f t="shared" ref="BF133:BF142" si="626">IFERROR(IF(AND(CQ$4&gt;=$BJ133,CQ$4&lt;=$BK133),$BN133,""),"")</f>
        <v/>
      </c>
      <c r="BG133" s="90" t="str">
        <f t="shared" ref="BG133:BG142" si="627">IFERROR(IF(AND(CR$4&gt;=$BJ133,CR$4&lt;=$BK133),$BN133,""),"")</f>
        <v/>
      </c>
      <c r="BH133" s="91"/>
      <c r="BJ133" s="38" t="str">
        <f t="shared" ref="BJ133:BJ142" si="628">IFERROR(YEAR(S133)*100+MONTH(S133),"—")</f>
        <v>—</v>
      </c>
      <c r="BK133" s="38" t="str">
        <f t="shared" ref="BK133:BK142" si="629">IFERROR(YEAR(T133)*100+MONTH(T133),BJ133)</f>
        <v>—</v>
      </c>
      <c r="BL133" s="34">
        <f>IF(S133&lt;&gt;"—",1,0)</f>
        <v>0</v>
      </c>
      <c r="BM133" s="34">
        <f>IF(U133="abgeschlossen",1,0)</f>
        <v>0</v>
      </c>
      <c r="BN133" s="34" t="str">
        <f t="shared" ref="BN133:BN142" si="630">IF(BL133=0,"z",IF(BM133=BL133,"y","x"))</f>
        <v>z</v>
      </c>
    </row>
    <row r="134" spans="2:66" s="28" customFormat="1" x14ac:dyDescent="0.3">
      <c r="B134" s="39"/>
      <c r="C134" s="68" t="s">
        <v>45</v>
      </c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6"/>
      <c r="S134" s="12" t="s">
        <v>45</v>
      </c>
      <c r="T134" s="59" t="s">
        <v>45</v>
      </c>
      <c r="U134" s="62" t="s">
        <v>45</v>
      </c>
      <c r="V134" s="65" t="s">
        <v>73</v>
      </c>
      <c r="X134" s="83"/>
      <c r="Y134" s="92" t="str">
        <f t="shared" ref="Y134:Y142" si="631">IFERROR(IF(AND(BJ$4&gt;=$BJ134,BJ$4&lt;=$BK134),$BN134,""),"")</f>
        <v/>
      </c>
      <c r="Z134" s="93" t="str">
        <f t="shared" si="594"/>
        <v/>
      </c>
      <c r="AA134" s="93" t="str">
        <f t="shared" si="595"/>
        <v/>
      </c>
      <c r="AB134" s="93" t="str">
        <f t="shared" si="596"/>
        <v/>
      </c>
      <c r="AC134" s="93" t="str">
        <f t="shared" si="597"/>
        <v/>
      </c>
      <c r="AD134" s="93" t="str">
        <f t="shared" si="598"/>
        <v/>
      </c>
      <c r="AE134" s="93" t="str">
        <f t="shared" si="599"/>
        <v/>
      </c>
      <c r="AF134" s="93" t="str">
        <f t="shared" si="600"/>
        <v/>
      </c>
      <c r="AG134" s="93" t="str">
        <f t="shared" si="601"/>
        <v/>
      </c>
      <c r="AH134" s="93" t="str">
        <f t="shared" si="602"/>
        <v/>
      </c>
      <c r="AI134" s="93" t="str">
        <f t="shared" si="603"/>
        <v/>
      </c>
      <c r="AJ134" s="93" t="str">
        <f t="shared" si="604"/>
        <v/>
      </c>
      <c r="AK134" s="93" t="str">
        <f t="shared" si="605"/>
        <v/>
      </c>
      <c r="AL134" s="93" t="str">
        <f t="shared" si="606"/>
        <v/>
      </c>
      <c r="AM134" s="93" t="str">
        <f t="shared" si="607"/>
        <v/>
      </c>
      <c r="AN134" s="93" t="str">
        <f t="shared" si="608"/>
        <v/>
      </c>
      <c r="AO134" s="93" t="str">
        <f t="shared" si="609"/>
        <v/>
      </c>
      <c r="AP134" s="93" t="str">
        <f t="shared" si="610"/>
        <v/>
      </c>
      <c r="AQ134" s="93" t="str">
        <f t="shared" si="611"/>
        <v/>
      </c>
      <c r="AR134" s="93" t="str">
        <f t="shared" si="612"/>
        <v/>
      </c>
      <c r="AS134" s="93" t="str">
        <f t="shared" si="613"/>
        <v/>
      </c>
      <c r="AT134" s="93" t="str">
        <f t="shared" si="614"/>
        <v/>
      </c>
      <c r="AU134" s="93" t="str">
        <f t="shared" si="615"/>
        <v/>
      </c>
      <c r="AV134" s="93" t="str">
        <f t="shared" si="616"/>
        <v/>
      </c>
      <c r="AW134" s="93" t="str">
        <f t="shared" si="617"/>
        <v/>
      </c>
      <c r="AX134" s="93" t="str">
        <f t="shared" si="618"/>
        <v/>
      </c>
      <c r="AY134" s="93" t="str">
        <f t="shared" si="619"/>
        <v/>
      </c>
      <c r="AZ134" s="93" t="str">
        <f t="shared" si="620"/>
        <v/>
      </c>
      <c r="BA134" s="93" t="str">
        <f t="shared" si="621"/>
        <v/>
      </c>
      <c r="BB134" s="93" t="str">
        <f t="shared" si="622"/>
        <v/>
      </c>
      <c r="BC134" s="93" t="str">
        <f t="shared" si="623"/>
        <v/>
      </c>
      <c r="BD134" s="93" t="str">
        <f t="shared" si="624"/>
        <v/>
      </c>
      <c r="BE134" s="93" t="str">
        <f t="shared" si="625"/>
        <v/>
      </c>
      <c r="BF134" s="93" t="str">
        <f t="shared" si="626"/>
        <v/>
      </c>
      <c r="BG134" s="94" t="str">
        <f t="shared" si="627"/>
        <v/>
      </c>
      <c r="BH134" s="91"/>
      <c r="BJ134" s="38" t="str">
        <f t="shared" si="628"/>
        <v>—</v>
      </c>
      <c r="BK134" s="38" t="str">
        <f t="shared" si="629"/>
        <v>—</v>
      </c>
      <c r="BL134" s="34">
        <f t="shared" ref="BL134:BL142" si="632">IF(S134&lt;&gt;"—",1,0)</f>
        <v>0</v>
      </c>
      <c r="BM134" s="34">
        <f t="shared" ref="BM134:BM142" si="633">IF(U134="abgeschlossen",1,0)</f>
        <v>0</v>
      </c>
      <c r="BN134" s="34" t="str">
        <f t="shared" si="630"/>
        <v>z</v>
      </c>
    </row>
    <row r="135" spans="2:66" s="28" customFormat="1" x14ac:dyDescent="0.3">
      <c r="B135" s="39"/>
      <c r="C135" s="68" t="s">
        <v>45</v>
      </c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6"/>
      <c r="S135" s="12" t="s">
        <v>45</v>
      </c>
      <c r="T135" s="59" t="s">
        <v>45</v>
      </c>
      <c r="U135" s="62" t="s">
        <v>45</v>
      </c>
      <c r="V135" s="65" t="s">
        <v>73</v>
      </c>
      <c r="X135" s="83"/>
      <c r="Y135" s="92" t="str">
        <f t="shared" si="631"/>
        <v/>
      </c>
      <c r="Z135" s="93" t="str">
        <f t="shared" si="594"/>
        <v/>
      </c>
      <c r="AA135" s="93" t="str">
        <f t="shared" si="595"/>
        <v/>
      </c>
      <c r="AB135" s="93" t="str">
        <f t="shared" si="596"/>
        <v/>
      </c>
      <c r="AC135" s="93" t="str">
        <f t="shared" si="597"/>
        <v/>
      </c>
      <c r="AD135" s="93" t="str">
        <f t="shared" si="598"/>
        <v/>
      </c>
      <c r="AE135" s="93" t="str">
        <f t="shared" si="599"/>
        <v/>
      </c>
      <c r="AF135" s="93" t="str">
        <f t="shared" si="600"/>
        <v/>
      </c>
      <c r="AG135" s="93" t="str">
        <f t="shared" si="601"/>
        <v/>
      </c>
      <c r="AH135" s="93" t="str">
        <f t="shared" si="602"/>
        <v/>
      </c>
      <c r="AI135" s="93" t="str">
        <f t="shared" si="603"/>
        <v/>
      </c>
      <c r="AJ135" s="93" t="str">
        <f t="shared" si="604"/>
        <v/>
      </c>
      <c r="AK135" s="93" t="str">
        <f t="shared" si="605"/>
        <v/>
      </c>
      <c r="AL135" s="93" t="str">
        <f t="shared" si="606"/>
        <v/>
      </c>
      <c r="AM135" s="93" t="str">
        <f t="shared" si="607"/>
        <v/>
      </c>
      <c r="AN135" s="93" t="str">
        <f t="shared" si="608"/>
        <v/>
      </c>
      <c r="AO135" s="93" t="str">
        <f t="shared" si="609"/>
        <v/>
      </c>
      <c r="AP135" s="93" t="str">
        <f t="shared" si="610"/>
        <v/>
      </c>
      <c r="AQ135" s="93" t="str">
        <f t="shared" si="611"/>
        <v/>
      </c>
      <c r="AR135" s="93" t="str">
        <f t="shared" si="612"/>
        <v/>
      </c>
      <c r="AS135" s="93" t="str">
        <f t="shared" si="613"/>
        <v/>
      </c>
      <c r="AT135" s="93" t="str">
        <f t="shared" si="614"/>
        <v/>
      </c>
      <c r="AU135" s="93" t="str">
        <f t="shared" si="615"/>
        <v/>
      </c>
      <c r="AV135" s="93" t="str">
        <f t="shared" si="616"/>
        <v/>
      </c>
      <c r="AW135" s="93" t="str">
        <f t="shared" si="617"/>
        <v/>
      </c>
      <c r="AX135" s="93" t="str">
        <f t="shared" si="618"/>
        <v/>
      </c>
      <c r="AY135" s="93" t="str">
        <f t="shared" si="619"/>
        <v/>
      </c>
      <c r="AZ135" s="93" t="str">
        <f t="shared" si="620"/>
        <v/>
      </c>
      <c r="BA135" s="93" t="str">
        <f t="shared" si="621"/>
        <v/>
      </c>
      <c r="BB135" s="93" t="str">
        <f t="shared" si="622"/>
        <v/>
      </c>
      <c r="BC135" s="93" t="str">
        <f t="shared" si="623"/>
        <v/>
      </c>
      <c r="BD135" s="93" t="str">
        <f t="shared" si="624"/>
        <v/>
      </c>
      <c r="BE135" s="93" t="str">
        <f t="shared" si="625"/>
        <v/>
      </c>
      <c r="BF135" s="93" t="str">
        <f t="shared" si="626"/>
        <v/>
      </c>
      <c r="BG135" s="94" t="str">
        <f t="shared" si="627"/>
        <v/>
      </c>
      <c r="BH135" s="91"/>
      <c r="BJ135" s="38" t="str">
        <f t="shared" si="628"/>
        <v>—</v>
      </c>
      <c r="BK135" s="38" t="str">
        <f t="shared" si="629"/>
        <v>—</v>
      </c>
      <c r="BL135" s="34">
        <f t="shared" si="632"/>
        <v>0</v>
      </c>
      <c r="BM135" s="34">
        <f t="shared" si="633"/>
        <v>0</v>
      </c>
      <c r="BN135" s="34" t="str">
        <f t="shared" si="630"/>
        <v>z</v>
      </c>
    </row>
    <row r="136" spans="2:66" s="28" customFormat="1" x14ac:dyDescent="0.3">
      <c r="B136" s="39"/>
      <c r="C136" s="68" t="s">
        <v>45</v>
      </c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6"/>
      <c r="S136" s="12" t="s">
        <v>45</v>
      </c>
      <c r="T136" s="59" t="s">
        <v>45</v>
      </c>
      <c r="U136" s="62" t="s">
        <v>45</v>
      </c>
      <c r="V136" s="65" t="s">
        <v>73</v>
      </c>
      <c r="X136" s="83"/>
      <c r="Y136" s="92" t="str">
        <f t="shared" si="631"/>
        <v/>
      </c>
      <c r="Z136" s="93" t="str">
        <f t="shared" si="594"/>
        <v/>
      </c>
      <c r="AA136" s="93" t="str">
        <f t="shared" si="595"/>
        <v/>
      </c>
      <c r="AB136" s="93" t="str">
        <f t="shared" si="596"/>
        <v/>
      </c>
      <c r="AC136" s="93" t="str">
        <f t="shared" si="597"/>
        <v/>
      </c>
      <c r="AD136" s="93" t="str">
        <f t="shared" si="598"/>
        <v/>
      </c>
      <c r="AE136" s="93" t="str">
        <f t="shared" si="599"/>
        <v/>
      </c>
      <c r="AF136" s="93" t="str">
        <f t="shared" si="600"/>
        <v/>
      </c>
      <c r="AG136" s="93" t="str">
        <f t="shared" si="601"/>
        <v/>
      </c>
      <c r="AH136" s="93" t="str">
        <f t="shared" si="602"/>
        <v/>
      </c>
      <c r="AI136" s="93" t="str">
        <f t="shared" si="603"/>
        <v/>
      </c>
      <c r="AJ136" s="93" t="str">
        <f t="shared" si="604"/>
        <v/>
      </c>
      <c r="AK136" s="93" t="str">
        <f t="shared" si="605"/>
        <v/>
      </c>
      <c r="AL136" s="93" t="str">
        <f t="shared" si="606"/>
        <v/>
      </c>
      <c r="AM136" s="93" t="str">
        <f t="shared" si="607"/>
        <v/>
      </c>
      <c r="AN136" s="93" t="str">
        <f t="shared" si="608"/>
        <v/>
      </c>
      <c r="AO136" s="93" t="str">
        <f t="shared" si="609"/>
        <v/>
      </c>
      <c r="AP136" s="93" t="str">
        <f t="shared" si="610"/>
        <v/>
      </c>
      <c r="AQ136" s="93" t="str">
        <f t="shared" si="611"/>
        <v/>
      </c>
      <c r="AR136" s="93" t="str">
        <f t="shared" si="612"/>
        <v/>
      </c>
      <c r="AS136" s="93" t="str">
        <f t="shared" si="613"/>
        <v/>
      </c>
      <c r="AT136" s="93" t="str">
        <f t="shared" si="614"/>
        <v/>
      </c>
      <c r="AU136" s="93" t="str">
        <f t="shared" si="615"/>
        <v/>
      </c>
      <c r="AV136" s="93" t="str">
        <f t="shared" si="616"/>
        <v/>
      </c>
      <c r="AW136" s="93" t="str">
        <f t="shared" si="617"/>
        <v/>
      </c>
      <c r="AX136" s="93" t="str">
        <f t="shared" si="618"/>
        <v/>
      </c>
      <c r="AY136" s="93" t="str">
        <f t="shared" si="619"/>
        <v/>
      </c>
      <c r="AZ136" s="93" t="str">
        <f t="shared" si="620"/>
        <v/>
      </c>
      <c r="BA136" s="93" t="str">
        <f t="shared" si="621"/>
        <v/>
      </c>
      <c r="BB136" s="93" t="str">
        <f t="shared" si="622"/>
        <v/>
      </c>
      <c r="BC136" s="93" t="str">
        <f t="shared" si="623"/>
        <v/>
      </c>
      <c r="BD136" s="93" t="str">
        <f t="shared" si="624"/>
        <v/>
      </c>
      <c r="BE136" s="93" t="str">
        <f t="shared" si="625"/>
        <v/>
      </c>
      <c r="BF136" s="93" t="str">
        <f t="shared" si="626"/>
        <v/>
      </c>
      <c r="BG136" s="94" t="str">
        <f t="shared" si="627"/>
        <v/>
      </c>
      <c r="BH136" s="91"/>
      <c r="BJ136" s="38" t="str">
        <f t="shared" si="628"/>
        <v>—</v>
      </c>
      <c r="BK136" s="38" t="str">
        <f t="shared" si="629"/>
        <v>—</v>
      </c>
      <c r="BL136" s="34">
        <f t="shared" si="632"/>
        <v>0</v>
      </c>
      <c r="BM136" s="34">
        <f t="shared" si="633"/>
        <v>0</v>
      </c>
      <c r="BN136" s="34" t="str">
        <f t="shared" si="630"/>
        <v>z</v>
      </c>
    </row>
    <row r="137" spans="2:66" s="28" customFormat="1" x14ac:dyDescent="0.3">
      <c r="B137" s="39"/>
      <c r="C137" s="68" t="s">
        <v>45</v>
      </c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6"/>
      <c r="S137" s="12" t="s">
        <v>45</v>
      </c>
      <c r="T137" s="59" t="s">
        <v>45</v>
      </c>
      <c r="U137" s="62" t="s">
        <v>45</v>
      </c>
      <c r="V137" s="65" t="s">
        <v>73</v>
      </c>
      <c r="X137" s="83"/>
      <c r="Y137" s="92" t="str">
        <f t="shared" si="631"/>
        <v/>
      </c>
      <c r="Z137" s="93" t="str">
        <f t="shared" si="594"/>
        <v/>
      </c>
      <c r="AA137" s="93" t="str">
        <f t="shared" si="595"/>
        <v/>
      </c>
      <c r="AB137" s="93" t="str">
        <f t="shared" si="596"/>
        <v/>
      </c>
      <c r="AC137" s="93" t="str">
        <f t="shared" si="597"/>
        <v/>
      </c>
      <c r="AD137" s="93" t="str">
        <f t="shared" si="598"/>
        <v/>
      </c>
      <c r="AE137" s="93" t="str">
        <f t="shared" si="599"/>
        <v/>
      </c>
      <c r="AF137" s="93" t="str">
        <f t="shared" si="600"/>
        <v/>
      </c>
      <c r="AG137" s="93" t="str">
        <f t="shared" si="601"/>
        <v/>
      </c>
      <c r="AH137" s="93" t="str">
        <f t="shared" si="602"/>
        <v/>
      </c>
      <c r="AI137" s="93" t="str">
        <f t="shared" si="603"/>
        <v/>
      </c>
      <c r="AJ137" s="93" t="str">
        <f t="shared" si="604"/>
        <v/>
      </c>
      <c r="AK137" s="93" t="str">
        <f t="shared" si="605"/>
        <v/>
      </c>
      <c r="AL137" s="93" t="str">
        <f t="shared" si="606"/>
        <v/>
      </c>
      <c r="AM137" s="93" t="str">
        <f t="shared" si="607"/>
        <v/>
      </c>
      <c r="AN137" s="93" t="str">
        <f t="shared" si="608"/>
        <v/>
      </c>
      <c r="AO137" s="93" t="str">
        <f t="shared" si="609"/>
        <v/>
      </c>
      <c r="AP137" s="93" t="str">
        <f t="shared" si="610"/>
        <v/>
      </c>
      <c r="AQ137" s="93" t="str">
        <f t="shared" si="611"/>
        <v/>
      </c>
      <c r="AR137" s="93" t="str">
        <f t="shared" si="612"/>
        <v/>
      </c>
      <c r="AS137" s="93" t="str">
        <f t="shared" si="613"/>
        <v/>
      </c>
      <c r="AT137" s="93" t="str">
        <f t="shared" si="614"/>
        <v/>
      </c>
      <c r="AU137" s="93" t="str">
        <f t="shared" si="615"/>
        <v/>
      </c>
      <c r="AV137" s="93" t="str">
        <f t="shared" si="616"/>
        <v/>
      </c>
      <c r="AW137" s="93" t="str">
        <f t="shared" si="617"/>
        <v/>
      </c>
      <c r="AX137" s="93" t="str">
        <f t="shared" si="618"/>
        <v/>
      </c>
      <c r="AY137" s="93" t="str">
        <f t="shared" si="619"/>
        <v/>
      </c>
      <c r="AZ137" s="93" t="str">
        <f t="shared" si="620"/>
        <v/>
      </c>
      <c r="BA137" s="93" t="str">
        <f t="shared" si="621"/>
        <v/>
      </c>
      <c r="BB137" s="93" t="str">
        <f t="shared" si="622"/>
        <v/>
      </c>
      <c r="BC137" s="93" t="str">
        <f t="shared" si="623"/>
        <v/>
      </c>
      <c r="BD137" s="93" t="str">
        <f t="shared" si="624"/>
        <v/>
      </c>
      <c r="BE137" s="93" t="str">
        <f t="shared" si="625"/>
        <v/>
      </c>
      <c r="BF137" s="93" t="str">
        <f t="shared" si="626"/>
        <v/>
      </c>
      <c r="BG137" s="94" t="str">
        <f t="shared" si="627"/>
        <v/>
      </c>
      <c r="BH137" s="91"/>
      <c r="BJ137" s="38" t="str">
        <f t="shared" si="628"/>
        <v>—</v>
      </c>
      <c r="BK137" s="38" t="str">
        <f t="shared" si="629"/>
        <v>—</v>
      </c>
      <c r="BL137" s="34">
        <f t="shared" si="632"/>
        <v>0</v>
      </c>
      <c r="BM137" s="34">
        <f t="shared" si="633"/>
        <v>0</v>
      </c>
      <c r="BN137" s="34" t="str">
        <f t="shared" si="630"/>
        <v>z</v>
      </c>
    </row>
    <row r="138" spans="2:66" s="28" customFormat="1" x14ac:dyDescent="0.3">
      <c r="B138" s="39"/>
      <c r="C138" s="68" t="s">
        <v>45</v>
      </c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6"/>
      <c r="S138" s="12" t="s">
        <v>45</v>
      </c>
      <c r="T138" s="60" t="s">
        <v>45</v>
      </c>
      <c r="U138" s="63" t="s">
        <v>45</v>
      </c>
      <c r="V138" s="66" t="s">
        <v>73</v>
      </c>
      <c r="X138" s="83"/>
      <c r="Y138" s="92" t="str">
        <f t="shared" si="631"/>
        <v/>
      </c>
      <c r="Z138" s="93" t="str">
        <f t="shared" si="594"/>
        <v/>
      </c>
      <c r="AA138" s="93" t="str">
        <f t="shared" si="595"/>
        <v/>
      </c>
      <c r="AB138" s="93" t="str">
        <f t="shared" si="596"/>
        <v/>
      </c>
      <c r="AC138" s="93" t="str">
        <f t="shared" si="597"/>
        <v/>
      </c>
      <c r="AD138" s="93" t="str">
        <f t="shared" si="598"/>
        <v/>
      </c>
      <c r="AE138" s="93" t="str">
        <f t="shared" si="599"/>
        <v/>
      </c>
      <c r="AF138" s="93" t="str">
        <f t="shared" si="600"/>
        <v/>
      </c>
      <c r="AG138" s="93" t="str">
        <f t="shared" si="601"/>
        <v/>
      </c>
      <c r="AH138" s="93" t="str">
        <f t="shared" si="602"/>
        <v/>
      </c>
      <c r="AI138" s="93" t="str">
        <f t="shared" si="603"/>
        <v/>
      </c>
      <c r="AJ138" s="93" t="str">
        <f t="shared" si="604"/>
        <v/>
      </c>
      <c r="AK138" s="93" t="str">
        <f t="shared" si="605"/>
        <v/>
      </c>
      <c r="AL138" s="93" t="str">
        <f t="shared" si="606"/>
        <v/>
      </c>
      <c r="AM138" s="93" t="str">
        <f t="shared" si="607"/>
        <v/>
      </c>
      <c r="AN138" s="93" t="str">
        <f t="shared" si="608"/>
        <v/>
      </c>
      <c r="AO138" s="93" t="str">
        <f t="shared" si="609"/>
        <v/>
      </c>
      <c r="AP138" s="93" t="str">
        <f t="shared" si="610"/>
        <v/>
      </c>
      <c r="AQ138" s="93" t="str">
        <f t="shared" si="611"/>
        <v/>
      </c>
      <c r="AR138" s="93" t="str">
        <f t="shared" si="612"/>
        <v/>
      </c>
      <c r="AS138" s="93" t="str">
        <f t="shared" si="613"/>
        <v/>
      </c>
      <c r="AT138" s="93" t="str">
        <f t="shared" si="614"/>
        <v/>
      </c>
      <c r="AU138" s="93" t="str">
        <f t="shared" si="615"/>
        <v/>
      </c>
      <c r="AV138" s="93" t="str">
        <f t="shared" si="616"/>
        <v/>
      </c>
      <c r="AW138" s="93" t="str">
        <f t="shared" si="617"/>
        <v/>
      </c>
      <c r="AX138" s="93" t="str">
        <f t="shared" si="618"/>
        <v/>
      </c>
      <c r="AY138" s="93" t="str">
        <f t="shared" si="619"/>
        <v/>
      </c>
      <c r="AZ138" s="93" t="str">
        <f t="shared" si="620"/>
        <v/>
      </c>
      <c r="BA138" s="93" t="str">
        <f t="shared" si="621"/>
        <v/>
      </c>
      <c r="BB138" s="93" t="str">
        <f t="shared" si="622"/>
        <v/>
      </c>
      <c r="BC138" s="93" t="str">
        <f t="shared" si="623"/>
        <v/>
      </c>
      <c r="BD138" s="93" t="str">
        <f t="shared" si="624"/>
        <v/>
      </c>
      <c r="BE138" s="93" t="str">
        <f t="shared" si="625"/>
        <v/>
      </c>
      <c r="BF138" s="93" t="str">
        <f t="shared" si="626"/>
        <v/>
      </c>
      <c r="BG138" s="94" t="str">
        <f t="shared" si="627"/>
        <v/>
      </c>
      <c r="BH138" s="91"/>
      <c r="BJ138" s="38" t="str">
        <f t="shared" si="628"/>
        <v>—</v>
      </c>
      <c r="BK138" s="38" t="str">
        <f t="shared" si="629"/>
        <v>—</v>
      </c>
      <c r="BL138" s="34">
        <f t="shared" si="632"/>
        <v>0</v>
      </c>
      <c r="BM138" s="34">
        <f t="shared" si="633"/>
        <v>0</v>
      </c>
      <c r="BN138" s="34" t="str">
        <f t="shared" si="630"/>
        <v>z</v>
      </c>
    </row>
    <row r="139" spans="2:66" s="28" customFormat="1" x14ac:dyDescent="0.3">
      <c r="B139" s="39"/>
      <c r="C139" s="68" t="s">
        <v>45</v>
      </c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6"/>
      <c r="S139" s="12" t="s">
        <v>45</v>
      </c>
      <c r="T139" s="59" t="s">
        <v>45</v>
      </c>
      <c r="U139" s="62" t="s">
        <v>45</v>
      </c>
      <c r="V139" s="65" t="s">
        <v>73</v>
      </c>
      <c r="X139" s="83"/>
      <c r="Y139" s="92" t="str">
        <f t="shared" si="631"/>
        <v/>
      </c>
      <c r="Z139" s="93" t="str">
        <f t="shared" si="594"/>
        <v/>
      </c>
      <c r="AA139" s="93" t="str">
        <f t="shared" si="595"/>
        <v/>
      </c>
      <c r="AB139" s="93" t="str">
        <f t="shared" si="596"/>
        <v/>
      </c>
      <c r="AC139" s="93" t="str">
        <f t="shared" si="597"/>
        <v/>
      </c>
      <c r="AD139" s="93" t="str">
        <f t="shared" si="598"/>
        <v/>
      </c>
      <c r="AE139" s="93" t="str">
        <f t="shared" si="599"/>
        <v/>
      </c>
      <c r="AF139" s="93" t="str">
        <f t="shared" si="600"/>
        <v/>
      </c>
      <c r="AG139" s="93" t="str">
        <f t="shared" si="601"/>
        <v/>
      </c>
      <c r="AH139" s="93" t="str">
        <f t="shared" si="602"/>
        <v/>
      </c>
      <c r="AI139" s="93" t="str">
        <f t="shared" si="603"/>
        <v/>
      </c>
      <c r="AJ139" s="93" t="str">
        <f t="shared" si="604"/>
        <v/>
      </c>
      <c r="AK139" s="93" t="str">
        <f t="shared" si="605"/>
        <v/>
      </c>
      <c r="AL139" s="93" t="str">
        <f t="shared" si="606"/>
        <v/>
      </c>
      <c r="AM139" s="93" t="str">
        <f t="shared" si="607"/>
        <v/>
      </c>
      <c r="AN139" s="93" t="str">
        <f t="shared" si="608"/>
        <v/>
      </c>
      <c r="AO139" s="93" t="str">
        <f t="shared" si="609"/>
        <v/>
      </c>
      <c r="AP139" s="93" t="str">
        <f t="shared" si="610"/>
        <v/>
      </c>
      <c r="AQ139" s="93" t="str">
        <f t="shared" si="611"/>
        <v/>
      </c>
      <c r="AR139" s="93" t="str">
        <f t="shared" si="612"/>
        <v/>
      </c>
      <c r="AS139" s="93" t="str">
        <f t="shared" si="613"/>
        <v/>
      </c>
      <c r="AT139" s="93" t="str">
        <f t="shared" si="614"/>
        <v/>
      </c>
      <c r="AU139" s="93" t="str">
        <f t="shared" si="615"/>
        <v/>
      </c>
      <c r="AV139" s="93" t="str">
        <f t="shared" si="616"/>
        <v/>
      </c>
      <c r="AW139" s="93" t="str">
        <f t="shared" si="617"/>
        <v/>
      </c>
      <c r="AX139" s="93" t="str">
        <f t="shared" si="618"/>
        <v/>
      </c>
      <c r="AY139" s="93" t="str">
        <f t="shared" si="619"/>
        <v/>
      </c>
      <c r="AZ139" s="93" t="str">
        <f t="shared" si="620"/>
        <v/>
      </c>
      <c r="BA139" s="93" t="str">
        <f t="shared" si="621"/>
        <v/>
      </c>
      <c r="BB139" s="93" t="str">
        <f t="shared" si="622"/>
        <v/>
      </c>
      <c r="BC139" s="93" t="str">
        <f t="shared" si="623"/>
        <v/>
      </c>
      <c r="BD139" s="93" t="str">
        <f t="shared" si="624"/>
        <v/>
      </c>
      <c r="BE139" s="93" t="str">
        <f t="shared" si="625"/>
        <v/>
      </c>
      <c r="BF139" s="93" t="str">
        <f t="shared" si="626"/>
        <v/>
      </c>
      <c r="BG139" s="94" t="str">
        <f t="shared" si="627"/>
        <v/>
      </c>
      <c r="BH139" s="91"/>
      <c r="BJ139" s="38" t="str">
        <f t="shared" si="628"/>
        <v>—</v>
      </c>
      <c r="BK139" s="38" t="str">
        <f t="shared" si="629"/>
        <v>—</v>
      </c>
      <c r="BL139" s="34">
        <f t="shared" si="632"/>
        <v>0</v>
      </c>
      <c r="BM139" s="34">
        <f t="shared" si="633"/>
        <v>0</v>
      </c>
      <c r="BN139" s="34" t="str">
        <f t="shared" si="630"/>
        <v>z</v>
      </c>
    </row>
    <row r="140" spans="2:66" s="28" customFormat="1" x14ac:dyDescent="0.3">
      <c r="B140" s="39"/>
      <c r="C140" s="68" t="s">
        <v>45</v>
      </c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6"/>
      <c r="S140" s="12" t="s">
        <v>45</v>
      </c>
      <c r="T140" s="59" t="s">
        <v>45</v>
      </c>
      <c r="U140" s="62" t="s">
        <v>45</v>
      </c>
      <c r="V140" s="65" t="s">
        <v>73</v>
      </c>
      <c r="X140" s="83"/>
      <c r="Y140" s="92" t="str">
        <f t="shared" si="631"/>
        <v/>
      </c>
      <c r="Z140" s="93" t="str">
        <f t="shared" si="594"/>
        <v/>
      </c>
      <c r="AA140" s="93" t="str">
        <f t="shared" si="595"/>
        <v/>
      </c>
      <c r="AB140" s="93" t="str">
        <f t="shared" si="596"/>
        <v/>
      </c>
      <c r="AC140" s="93" t="str">
        <f t="shared" si="597"/>
        <v/>
      </c>
      <c r="AD140" s="93" t="str">
        <f t="shared" si="598"/>
        <v/>
      </c>
      <c r="AE140" s="93" t="str">
        <f t="shared" si="599"/>
        <v/>
      </c>
      <c r="AF140" s="93" t="str">
        <f t="shared" si="600"/>
        <v/>
      </c>
      <c r="AG140" s="93" t="str">
        <f t="shared" si="601"/>
        <v/>
      </c>
      <c r="AH140" s="93" t="str">
        <f t="shared" si="602"/>
        <v/>
      </c>
      <c r="AI140" s="93" t="str">
        <f t="shared" si="603"/>
        <v/>
      </c>
      <c r="AJ140" s="93" t="str">
        <f t="shared" si="604"/>
        <v/>
      </c>
      <c r="AK140" s="93" t="str">
        <f t="shared" si="605"/>
        <v/>
      </c>
      <c r="AL140" s="93" t="str">
        <f t="shared" si="606"/>
        <v/>
      </c>
      <c r="AM140" s="93" t="str">
        <f t="shared" si="607"/>
        <v/>
      </c>
      <c r="AN140" s="93" t="str">
        <f t="shared" si="608"/>
        <v/>
      </c>
      <c r="AO140" s="93" t="str">
        <f t="shared" si="609"/>
        <v/>
      </c>
      <c r="AP140" s="93" t="str">
        <f t="shared" si="610"/>
        <v/>
      </c>
      <c r="AQ140" s="93" t="str">
        <f t="shared" si="611"/>
        <v/>
      </c>
      <c r="AR140" s="93" t="str">
        <f t="shared" si="612"/>
        <v/>
      </c>
      <c r="AS140" s="93" t="str">
        <f t="shared" si="613"/>
        <v/>
      </c>
      <c r="AT140" s="93" t="str">
        <f t="shared" si="614"/>
        <v/>
      </c>
      <c r="AU140" s="93" t="str">
        <f t="shared" si="615"/>
        <v/>
      </c>
      <c r="AV140" s="93" t="str">
        <f t="shared" si="616"/>
        <v/>
      </c>
      <c r="AW140" s="93" t="str">
        <f t="shared" si="617"/>
        <v/>
      </c>
      <c r="AX140" s="93" t="str">
        <f t="shared" si="618"/>
        <v/>
      </c>
      <c r="AY140" s="93" t="str">
        <f t="shared" si="619"/>
        <v/>
      </c>
      <c r="AZ140" s="93" t="str">
        <f t="shared" si="620"/>
        <v/>
      </c>
      <c r="BA140" s="93" t="str">
        <f t="shared" si="621"/>
        <v/>
      </c>
      <c r="BB140" s="93" t="str">
        <f t="shared" si="622"/>
        <v/>
      </c>
      <c r="BC140" s="93" t="str">
        <f t="shared" si="623"/>
        <v/>
      </c>
      <c r="BD140" s="93" t="str">
        <f t="shared" si="624"/>
        <v/>
      </c>
      <c r="BE140" s="93" t="str">
        <f t="shared" si="625"/>
        <v/>
      </c>
      <c r="BF140" s="93" t="str">
        <f t="shared" si="626"/>
        <v/>
      </c>
      <c r="BG140" s="94" t="str">
        <f t="shared" si="627"/>
        <v/>
      </c>
      <c r="BH140" s="91"/>
      <c r="BJ140" s="38" t="str">
        <f t="shared" si="628"/>
        <v>—</v>
      </c>
      <c r="BK140" s="38" t="str">
        <f t="shared" si="629"/>
        <v>—</v>
      </c>
      <c r="BL140" s="34">
        <f t="shared" si="632"/>
        <v>0</v>
      </c>
      <c r="BM140" s="34">
        <f t="shared" si="633"/>
        <v>0</v>
      </c>
      <c r="BN140" s="34" t="str">
        <f t="shared" si="630"/>
        <v>z</v>
      </c>
    </row>
    <row r="141" spans="2:66" s="28" customFormat="1" x14ac:dyDescent="0.3">
      <c r="B141" s="39"/>
      <c r="C141" s="68" t="s">
        <v>45</v>
      </c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6"/>
      <c r="S141" s="12" t="s">
        <v>45</v>
      </c>
      <c r="T141" s="59" t="s">
        <v>45</v>
      </c>
      <c r="U141" s="62" t="s">
        <v>45</v>
      </c>
      <c r="V141" s="65" t="s">
        <v>73</v>
      </c>
      <c r="X141" s="83"/>
      <c r="Y141" s="92" t="str">
        <f t="shared" si="631"/>
        <v/>
      </c>
      <c r="Z141" s="93" t="str">
        <f t="shared" si="594"/>
        <v/>
      </c>
      <c r="AA141" s="93" t="str">
        <f t="shared" si="595"/>
        <v/>
      </c>
      <c r="AB141" s="93" t="str">
        <f t="shared" si="596"/>
        <v/>
      </c>
      <c r="AC141" s="93" t="str">
        <f t="shared" si="597"/>
        <v/>
      </c>
      <c r="AD141" s="93" t="str">
        <f t="shared" si="598"/>
        <v/>
      </c>
      <c r="AE141" s="93" t="str">
        <f t="shared" si="599"/>
        <v/>
      </c>
      <c r="AF141" s="93" t="str">
        <f t="shared" si="600"/>
        <v/>
      </c>
      <c r="AG141" s="93" t="str">
        <f t="shared" si="601"/>
        <v/>
      </c>
      <c r="AH141" s="93" t="str">
        <f t="shared" si="602"/>
        <v/>
      </c>
      <c r="AI141" s="93" t="str">
        <f t="shared" si="603"/>
        <v/>
      </c>
      <c r="AJ141" s="93" t="str">
        <f t="shared" si="604"/>
        <v/>
      </c>
      <c r="AK141" s="93" t="str">
        <f t="shared" si="605"/>
        <v/>
      </c>
      <c r="AL141" s="93" t="str">
        <f t="shared" si="606"/>
        <v/>
      </c>
      <c r="AM141" s="93" t="str">
        <f t="shared" si="607"/>
        <v/>
      </c>
      <c r="AN141" s="93" t="str">
        <f t="shared" si="608"/>
        <v/>
      </c>
      <c r="AO141" s="93" t="str">
        <f t="shared" si="609"/>
        <v/>
      </c>
      <c r="AP141" s="93" t="str">
        <f t="shared" si="610"/>
        <v/>
      </c>
      <c r="AQ141" s="93" t="str">
        <f t="shared" si="611"/>
        <v/>
      </c>
      <c r="AR141" s="93" t="str">
        <f t="shared" si="612"/>
        <v/>
      </c>
      <c r="AS141" s="93" t="str">
        <f t="shared" si="613"/>
        <v/>
      </c>
      <c r="AT141" s="93" t="str">
        <f t="shared" si="614"/>
        <v/>
      </c>
      <c r="AU141" s="93" t="str">
        <f t="shared" si="615"/>
        <v/>
      </c>
      <c r="AV141" s="93" t="str">
        <f t="shared" si="616"/>
        <v/>
      </c>
      <c r="AW141" s="93" t="str">
        <f t="shared" si="617"/>
        <v/>
      </c>
      <c r="AX141" s="93" t="str">
        <f t="shared" si="618"/>
        <v/>
      </c>
      <c r="AY141" s="93" t="str">
        <f t="shared" si="619"/>
        <v/>
      </c>
      <c r="AZ141" s="93" t="str">
        <f t="shared" si="620"/>
        <v/>
      </c>
      <c r="BA141" s="93" t="str">
        <f t="shared" si="621"/>
        <v/>
      </c>
      <c r="BB141" s="93" t="str">
        <f t="shared" si="622"/>
        <v/>
      </c>
      <c r="BC141" s="93" t="str">
        <f t="shared" si="623"/>
        <v/>
      </c>
      <c r="BD141" s="93" t="str">
        <f t="shared" si="624"/>
        <v/>
      </c>
      <c r="BE141" s="93" t="str">
        <f t="shared" si="625"/>
        <v/>
      </c>
      <c r="BF141" s="93" t="str">
        <f t="shared" si="626"/>
        <v/>
      </c>
      <c r="BG141" s="94" t="str">
        <f t="shared" si="627"/>
        <v/>
      </c>
      <c r="BH141" s="91"/>
      <c r="BJ141" s="38" t="str">
        <f t="shared" si="628"/>
        <v>—</v>
      </c>
      <c r="BK141" s="38" t="str">
        <f t="shared" si="629"/>
        <v>—</v>
      </c>
      <c r="BL141" s="34">
        <f t="shared" si="632"/>
        <v>0</v>
      </c>
      <c r="BM141" s="34">
        <f t="shared" si="633"/>
        <v>0</v>
      </c>
      <c r="BN141" s="34" t="str">
        <f t="shared" si="630"/>
        <v>z</v>
      </c>
    </row>
    <row r="142" spans="2:66" s="28" customFormat="1" x14ac:dyDescent="0.3">
      <c r="B142" s="39"/>
      <c r="C142" s="68" t="s">
        <v>45</v>
      </c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8"/>
      <c r="S142" s="42" t="s">
        <v>45</v>
      </c>
      <c r="T142" s="61" t="s">
        <v>45</v>
      </c>
      <c r="U142" s="53" t="s">
        <v>45</v>
      </c>
      <c r="V142" s="65" t="s">
        <v>73</v>
      </c>
      <c r="X142" s="83"/>
      <c r="Y142" s="95" t="str">
        <f t="shared" si="631"/>
        <v/>
      </c>
      <c r="Z142" s="96" t="str">
        <f t="shared" si="594"/>
        <v/>
      </c>
      <c r="AA142" s="96" t="str">
        <f t="shared" si="595"/>
        <v/>
      </c>
      <c r="AB142" s="96" t="str">
        <f t="shared" si="596"/>
        <v/>
      </c>
      <c r="AC142" s="96" t="str">
        <f t="shared" si="597"/>
        <v/>
      </c>
      <c r="AD142" s="96" t="str">
        <f t="shared" si="598"/>
        <v/>
      </c>
      <c r="AE142" s="96" t="str">
        <f t="shared" si="599"/>
        <v/>
      </c>
      <c r="AF142" s="96" t="str">
        <f t="shared" si="600"/>
        <v/>
      </c>
      <c r="AG142" s="96" t="str">
        <f t="shared" si="601"/>
        <v/>
      </c>
      <c r="AH142" s="96" t="str">
        <f t="shared" si="602"/>
        <v/>
      </c>
      <c r="AI142" s="96" t="str">
        <f t="shared" si="603"/>
        <v/>
      </c>
      <c r="AJ142" s="96" t="str">
        <f t="shared" si="604"/>
        <v/>
      </c>
      <c r="AK142" s="96" t="str">
        <f t="shared" si="605"/>
        <v/>
      </c>
      <c r="AL142" s="96" t="str">
        <f t="shared" si="606"/>
        <v/>
      </c>
      <c r="AM142" s="96" t="str">
        <f t="shared" si="607"/>
        <v/>
      </c>
      <c r="AN142" s="96" t="str">
        <f t="shared" si="608"/>
        <v/>
      </c>
      <c r="AO142" s="96" t="str">
        <f t="shared" si="609"/>
        <v/>
      </c>
      <c r="AP142" s="96" t="str">
        <f t="shared" si="610"/>
        <v/>
      </c>
      <c r="AQ142" s="96" t="str">
        <f t="shared" si="611"/>
        <v/>
      </c>
      <c r="AR142" s="96" t="str">
        <f t="shared" si="612"/>
        <v/>
      </c>
      <c r="AS142" s="96" t="str">
        <f t="shared" si="613"/>
        <v/>
      </c>
      <c r="AT142" s="96" t="str">
        <f t="shared" si="614"/>
        <v/>
      </c>
      <c r="AU142" s="96" t="str">
        <f t="shared" si="615"/>
        <v/>
      </c>
      <c r="AV142" s="96" t="str">
        <f t="shared" si="616"/>
        <v/>
      </c>
      <c r="AW142" s="96" t="str">
        <f t="shared" si="617"/>
        <v/>
      </c>
      <c r="AX142" s="96" t="str">
        <f t="shared" si="618"/>
        <v/>
      </c>
      <c r="AY142" s="96" t="str">
        <f t="shared" si="619"/>
        <v/>
      </c>
      <c r="AZ142" s="96" t="str">
        <f t="shared" si="620"/>
        <v/>
      </c>
      <c r="BA142" s="96" t="str">
        <f t="shared" si="621"/>
        <v/>
      </c>
      <c r="BB142" s="96" t="str">
        <f t="shared" si="622"/>
        <v/>
      </c>
      <c r="BC142" s="96" t="str">
        <f t="shared" si="623"/>
        <v/>
      </c>
      <c r="BD142" s="96" t="str">
        <f t="shared" si="624"/>
        <v/>
      </c>
      <c r="BE142" s="96" t="str">
        <f t="shared" si="625"/>
        <v/>
      </c>
      <c r="BF142" s="96" t="str">
        <f t="shared" si="626"/>
        <v/>
      </c>
      <c r="BG142" s="97" t="str">
        <f t="shared" si="627"/>
        <v/>
      </c>
      <c r="BH142" s="91"/>
      <c r="BJ142" s="38" t="str">
        <f t="shared" si="628"/>
        <v>—</v>
      </c>
      <c r="BK142" s="38" t="str">
        <f t="shared" si="629"/>
        <v>—</v>
      </c>
      <c r="BL142" s="34">
        <f t="shared" si="632"/>
        <v>0</v>
      </c>
      <c r="BM142" s="34">
        <f t="shared" si="633"/>
        <v>0</v>
      </c>
      <c r="BN142" s="34" t="str">
        <f t="shared" si="630"/>
        <v>z</v>
      </c>
    </row>
    <row r="143" spans="2:66" s="34" customFormat="1" ht="4.2" customHeight="1" thickBot="1" x14ac:dyDescent="0.35">
      <c r="B143" s="39"/>
      <c r="C143" s="30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4"/>
      <c r="S143" s="30"/>
      <c r="T143" s="43"/>
      <c r="U143" s="43"/>
      <c r="V143" s="67" t="s">
        <v>73</v>
      </c>
      <c r="X143" s="98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100"/>
    </row>
    <row r="144" spans="2:66" ht="4.2" customHeight="1" thickTop="1" thickBot="1" x14ac:dyDescent="0.35"/>
    <row r="145" spans="2:66" s="34" customFormat="1" ht="4.2" customHeight="1" thickTop="1" x14ac:dyDescent="0.3">
      <c r="B145" s="35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36"/>
      <c r="S145" s="35"/>
      <c r="T145" s="41"/>
      <c r="U145" s="41"/>
      <c r="V145" s="78" t="s">
        <v>73</v>
      </c>
      <c r="X145" s="80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2"/>
    </row>
    <row r="146" spans="2:66" s="34" customFormat="1" ht="18" customHeight="1" thickBot="1" x14ac:dyDescent="0.35">
      <c r="B146" s="109" t="s">
        <v>81</v>
      </c>
      <c r="C146" s="110"/>
      <c r="D146" s="111" t="s">
        <v>61</v>
      </c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2"/>
      <c r="S146" s="40" t="str">
        <f>IFERROR(IF(MIN(S147:S156)=0,"—",MIN(S147:S156)),"")</f>
        <v>—</v>
      </c>
      <c r="T146" s="57" t="str">
        <f>IFERROR(IF(MAX(T147:T156)=0,"—",MAX(T147:T156)),"—")</f>
        <v>—</v>
      </c>
      <c r="U146" s="77" t="str">
        <f>IF(BN146=1,"abgeschlossen","—")</f>
        <v>—</v>
      </c>
      <c r="V146" s="79" t="s">
        <v>73</v>
      </c>
      <c r="X146" s="83"/>
      <c r="Y146" s="84" t="str">
        <f>IF(COUNTIF(Y147:Y156,"x")+COUNTIF(Y147:Y156,"y")&gt;0,$BN146,"")</f>
        <v/>
      </c>
      <c r="Z146" s="85" t="str">
        <f t="shared" ref="Z146" si="634">IF(COUNTIF(Z147:Z156,"x")+COUNTIF(Z147:Z156,"y")&gt;0,$BN146,"")</f>
        <v/>
      </c>
      <c r="AA146" s="85" t="str">
        <f t="shared" ref="AA146" si="635">IF(COUNTIF(AA147:AA156,"x")+COUNTIF(AA147:AA156,"y")&gt;0,$BN146,"")</f>
        <v/>
      </c>
      <c r="AB146" s="85" t="str">
        <f t="shared" ref="AB146" si="636">IF(COUNTIF(AB147:AB156,"x")+COUNTIF(AB147:AB156,"y")&gt;0,$BN146,"")</f>
        <v/>
      </c>
      <c r="AC146" s="85" t="str">
        <f t="shared" ref="AC146" si="637">IF(COUNTIF(AC147:AC156,"x")+COUNTIF(AC147:AC156,"y")&gt;0,$BN146,"")</f>
        <v/>
      </c>
      <c r="AD146" s="85" t="str">
        <f t="shared" ref="AD146" si="638">IF(COUNTIF(AD147:AD156,"x")+COUNTIF(AD147:AD156,"y")&gt;0,$BN146,"")</f>
        <v/>
      </c>
      <c r="AE146" s="85" t="str">
        <f t="shared" ref="AE146" si="639">IF(COUNTIF(AE147:AE156,"x")+COUNTIF(AE147:AE156,"y")&gt;0,$BN146,"")</f>
        <v/>
      </c>
      <c r="AF146" s="85" t="str">
        <f t="shared" ref="AF146" si="640">IF(COUNTIF(AF147:AF156,"x")+COUNTIF(AF147:AF156,"y")&gt;0,$BN146,"")</f>
        <v/>
      </c>
      <c r="AG146" s="85" t="str">
        <f t="shared" ref="AG146" si="641">IF(COUNTIF(AG147:AG156,"x")+COUNTIF(AG147:AG156,"y")&gt;0,$BN146,"")</f>
        <v/>
      </c>
      <c r="AH146" s="85" t="str">
        <f t="shared" ref="AH146" si="642">IF(COUNTIF(AH147:AH156,"x")+COUNTIF(AH147:AH156,"y")&gt;0,$BN146,"")</f>
        <v/>
      </c>
      <c r="AI146" s="85" t="str">
        <f t="shared" ref="AI146" si="643">IF(COUNTIF(AI147:AI156,"x")+COUNTIF(AI147:AI156,"y")&gt;0,$BN146,"")</f>
        <v/>
      </c>
      <c r="AJ146" s="85" t="str">
        <f t="shared" ref="AJ146" si="644">IF(COUNTIF(AJ147:AJ156,"x")+COUNTIF(AJ147:AJ156,"y")&gt;0,$BN146,"")</f>
        <v/>
      </c>
      <c r="AK146" s="85" t="str">
        <f t="shared" ref="AK146" si="645">IF(COUNTIF(AK147:AK156,"x")+COUNTIF(AK147:AK156,"y")&gt;0,$BN146,"")</f>
        <v/>
      </c>
      <c r="AL146" s="85" t="str">
        <f t="shared" ref="AL146" si="646">IF(COUNTIF(AL147:AL156,"x")+COUNTIF(AL147:AL156,"y")&gt;0,$BN146,"")</f>
        <v/>
      </c>
      <c r="AM146" s="85" t="str">
        <f t="shared" ref="AM146" si="647">IF(COUNTIF(AM147:AM156,"x")+COUNTIF(AM147:AM156,"y")&gt;0,$BN146,"")</f>
        <v/>
      </c>
      <c r="AN146" s="85" t="str">
        <f t="shared" ref="AN146" si="648">IF(COUNTIF(AN147:AN156,"x")+COUNTIF(AN147:AN156,"y")&gt;0,$BN146,"")</f>
        <v/>
      </c>
      <c r="AO146" s="85" t="str">
        <f t="shared" ref="AO146" si="649">IF(COUNTIF(AO147:AO156,"x")+COUNTIF(AO147:AO156,"y")&gt;0,$BN146,"")</f>
        <v/>
      </c>
      <c r="AP146" s="85" t="str">
        <f t="shared" ref="AP146" si="650">IF(COUNTIF(AP147:AP156,"x")+COUNTIF(AP147:AP156,"y")&gt;0,$BN146,"")</f>
        <v/>
      </c>
      <c r="AQ146" s="85" t="str">
        <f t="shared" ref="AQ146" si="651">IF(COUNTIF(AQ147:AQ156,"x")+COUNTIF(AQ147:AQ156,"y")&gt;0,$BN146,"")</f>
        <v/>
      </c>
      <c r="AR146" s="85" t="str">
        <f t="shared" ref="AR146" si="652">IF(COUNTIF(AR147:AR156,"x")+COUNTIF(AR147:AR156,"y")&gt;0,$BN146,"")</f>
        <v/>
      </c>
      <c r="AS146" s="85" t="str">
        <f t="shared" ref="AS146" si="653">IF(COUNTIF(AS147:AS156,"x")+COUNTIF(AS147:AS156,"y")&gt;0,$BN146,"")</f>
        <v/>
      </c>
      <c r="AT146" s="85" t="str">
        <f t="shared" ref="AT146" si="654">IF(COUNTIF(AT147:AT156,"x")+COUNTIF(AT147:AT156,"y")&gt;0,$BN146,"")</f>
        <v/>
      </c>
      <c r="AU146" s="85" t="str">
        <f t="shared" ref="AU146" si="655">IF(COUNTIF(AU147:AU156,"x")+COUNTIF(AU147:AU156,"y")&gt;0,$BN146,"")</f>
        <v/>
      </c>
      <c r="AV146" s="85" t="str">
        <f t="shared" ref="AV146" si="656">IF(COUNTIF(AV147:AV156,"x")+COUNTIF(AV147:AV156,"y")&gt;0,$BN146,"")</f>
        <v/>
      </c>
      <c r="AW146" s="85" t="str">
        <f t="shared" ref="AW146" si="657">IF(COUNTIF(AW147:AW156,"x")+COUNTIF(AW147:AW156,"y")&gt;0,$BN146,"")</f>
        <v/>
      </c>
      <c r="AX146" s="85" t="str">
        <f t="shared" ref="AX146" si="658">IF(COUNTIF(AX147:AX156,"x")+COUNTIF(AX147:AX156,"y")&gt;0,$BN146,"")</f>
        <v/>
      </c>
      <c r="AY146" s="85" t="str">
        <f t="shared" ref="AY146" si="659">IF(COUNTIF(AY147:AY156,"x")+COUNTIF(AY147:AY156,"y")&gt;0,$BN146,"")</f>
        <v/>
      </c>
      <c r="AZ146" s="85" t="str">
        <f t="shared" ref="AZ146" si="660">IF(COUNTIF(AZ147:AZ156,"x")+COUNTIF(AZ147:AZ156,"y")&gt;0,$BN146,"")</f>
        <v/>
      </c>
      <c r="BA146" s="85" t="str">
        <f t="shared" ref="BA146" si="661">IF(COUNTIF(BA147:BA156,"x")+COUNTIF(BA147:BA156,"y")&gt;0,$BN146,"")</f>
        <v/>
      </c>
      <c r="BB146" s="85" t="str">
        <f t="shared" ref="BB146" si="662">IF(COUNTIF(BB147:BB156,"x")+COUNTIF(BB147:BB156,"y")&gt;0,$BN146,"")</f>
        <v/>
      </c>
      <c r="BC146" s="85" t="str">
        <f t="shared" ref="BC146" si="663">IF(COUNTIF(BC147:BC156,"x")+COUNTIF(BC147:BC156,"y")&gt;0,$BN146,"")</f>
        <v/>
      </c>
      <c r="BD146" s="85" t="str">
        <f t="shared" ref="BD146" si="664">IF(COUNTIF(BD147:BD156,"x")+COUNTIF(BD147:BD156,"y")&gt;0,$BN146,"")</f>
        <v/>
      </c>
      <c r="BE146" s="85" t="str">
        <f t="shared" ref="BE146" si="665">IF(COUNTIF(BE147:BE156,"x")+COUNTIF(BE147:BE156,"y")&gt;0,$BN146,"")</f>
        <v/>
      </c>
      <c r="BF146" s="85" t="str">
        <f t="shared" ref="BF146" si="666">IF(COUNTIF(BF147:BF156,"x")+COUNTIF(BF147:BF156,"y")&gt;0,$BN146,"")</f>
        <v/>
      </c>
      <c r="BG146" s="86" t="str">
        <f t="shared" ref="BG146" si="667">IF(COUNTIF(BG147:BG156,"x")+COUNTIF(BG147:BG156,"y")&gt;0,$BN146,"")</f>
        <v/>
      </c>
      <c r="BH146" s="87"/>
      <c r="BL146" s="34">
        <f>SUM(BL147:BL156)</f>
        <v>0</v>
      </c>
      <c r="BM146" s="34">
        <f>SUM(BM147:BM156)</f>
        <v>0</v>
      </c>
      <c r="BN146" s="34" t="str">
        <f>IF(BL146=0,"z",IF(BM146=BL146,"y","x"))</f>
        <v>z</v>
      </c>
    </row>
    <row r="147" spans="2:66" s="28" customFormat="1" ht="15" thickTop="1" x14ac:dyDescent="0.3">
      <c r="B147" s="37"/>
      <c r="C147" s="68" t="s">
        <v>45</v>
      </c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4"/>
      <c r="S147" s="11" t="s">
        <v>45</v>
      </c>
      <c r="T147" s="58" t="s">
        <v>45</v>
      </c>
      <c r="U147" s="64" t="s">
        <v>45</v>
      </c>
      <c r="V147" s="65" t="s">
        <v>73</v>
      </c>
      <c r="X147" s="83"/>
      <c r="Y147" s="88" t="str">
        <f>IFERROR(IF(AND(BJ$4&gt;=$BJ147,BJ$4&lt;=$BK147),$BN147,""),"")</f>
        <v/>
      </c>
      <c r="Z147" s="89" t="str">
        <f t="shared" ref="Z147:Z156" si="668">IFERROR(IF(AND(BK$4&gt;=$BJ147,BK$4&lt;=$BK147),$BN147,""),"")</f>
        <v/>
      </c>
      <c r="AA147" s="89" t="str">
        <f t="shared" ref="AA147:AA156" si="669">IFERROR(IF(AND(BL$4&gt;=$BJ147,BL$4&lt;=$BK147),$BN147,""),"")</f>
        <v/>
      </c>
      <c r="AB147" s="89" t="str">
        <f t="shared" ref="AB147:AB156" si="670">IFERROR(IF(AND(BM$4&gt;=$BJ147,BM$4&lt;=$BK147),$BN147,""),"")</f>
        <v/>
      </c>
      <c r="AC147" s="89" t="str">
        <f t="shared" ref="AC147:AC156" si="671">IFERROR(IF(AND(BN$4&gt;=$BJ147,BN$4&lt;=$BK147),$BN147,""),"")</f>
        <v/>
      </c>
      <c r="AD147" s="89" t="str">
        <f t="shared" ref="AD147:AD156" si="672">IFERROR(IF(AND(BO$4&gt;=$BJ147,BO$4&lt;=$BK147),$BN147,""),"")</f>
        <v/>
      </c>
      <c r="AE147" s="89" t="str">
        <f t="shared" ref="AE147:AE156" si="673">IFERROR(IF(AND(BP$4&gt;=$BJ147,BP$4&lt;=$BK147),$BN147,""),"")</f>
        <v/>
      </c>
      <c r="AF147" s="89" t="str">
        <f t="shared" ref="AF147:AF156" si="674">IFERROR(IF(AND(BQ$4&gt;=$BJ147,BQ$4&lt;=$BK147),$BN147,""),"")</f>
        <v/>
      </c>
      <c r="AG147" s="89" t="str">
        <f t="shared" ref="AG147:AG156" si="675">IFERROR(IF(AND(BR$4&gt;=$BJ147,BR$4&lt;=$BK147),$BN147,""),"")</f>
        <v/>
      </c>
      <c r="AH147" s="89" t="str">
        <f t="shared" ref="AH147:AH156" si="676">IFERROR(IF(AND(BS$4&gt;=$BJ147,BS$4&lt;=$BK147),$BN147,""),"")</f>
        <v/>
      </c>
      <c r="AI147" s="89" t="str">
        <f t="shared" ref="AI147:AI156" si="677">IFERROR(IF(AND(BT$4&gt;=$BJ147,BT$4&lt;=$BK147),$BN147,""),"")</f>
        <v/>
      </c>
      <c r="AJ147" s="89" t="str">
        <f t="shared" ref="AJ147:AJ156" si="678">IFERROR(IF(AND(BU$4&gt;=$BJ147,BU$4&lt;=$BK147),$BN147,""),"")</f>
        <v/>
      </c>
      <c r="AK147" s="89" t="str">
        <f t="shared" ref="AK147:AK156" si="679">IFERROR(IF(AND(BV$4&gt;=$BJ147,BV$4&lt;=$BK147),$BN147,""),"")</f>
        <v/>
      </c>
      <c r="AL147" s="89" t="str">
        <f t="shared" ref="AL147:AL156" si="680">IFERROR(IF(AND(BW$4&gt;=$BJ147,BW$4&lt;=$BK147),$BN147,""),"")</f>
        <v/>
      </c>
      <c r="AM147" s="89" t="str">
        <f t="shared" ref="AM147:AM156" si="681">IFERROR(IF(AND(BX$4&gt;=$BJ147,BX$4&lt;=$BK147),$BN147,""),"")</f>
        <v/>
      </c>
      <c r="AN147" s="89" t="str">
        <f t="shared" ref="AN147:AN156" si="682">IFERROR(IF(AND(BY$4&gt;=$BJ147,BY$4&lt;=$BK147),$BN147,""),"")</f>
        <v/>
      </c>
      <c r="AO147" s="89" t="str">
        <f t="shared" ref="AO147:AO156" si="683">IFERROR(IF(AND(BZ$4&gt;=$BJ147,BZ$4&lt;=$BK147),$BN147,""),"")</f>
        <v/>
      </c>
      <c r="AP147" s="89" t="str">
        <f t="shared" ref="AP147:AP156" si="684">IFERROR(IF(AND(CA$4&gt;=$BJ147,CA$4&lt;=$BK147),$BN147,""),"")</f>
        <v/>
      </c>
      <c r="AQ147" s="89" t="str">
        <f t="shared" ref="AQ147:AQ156" si="685">IFERROR(IF(AND(CB$4&gt;=$BJ147,CB$4&lt;=$BK147),$BN147,""),"")</f>
        <v/>
      </c>
      <c r="AR147" s="89" t="str">
        <f t="shared" ref="AR147:AR156" si="686">IFERROR(IF(AND(CC$4&gt;=$BJ147,CC$4&lt;=$BK147),$BN147,""),"")</f>
        <v/>
      </c>
      <c r="AS147" s="89" t="str">
        <f t="shared" ref="AS147:AS156" si="687">IFERROR(IF(AND(CD$4&gt;=$BJ147,CD$4&lt;=$BK147),$BN147,""),"")</f>
        <v/>
      </c>
      <c r="AT147" s="89" t="str">
        <f t="shared" ref="AT147:AT156" si="688">IFERROR(IF(AND(CE$4&gt;=$BJ147,CE$4&lt;=$BK147),$BN147,""),"")</f>
        <v/>
      </c>
      <c r="AU147" s="89" t="str">
        <f t="shared" ref="AU147:AU156" si="689">IFERROR(IF(AND(CF$4&gt;=$BJ147,CF$4&lt;=$BK147),$BN147,""),"")</f>
        <v/>
      </c>
      <c r="AV147" s="89" t="str">
        <f t="shared" ref="AV147:AV156" si="690">IFERROR(IF(AND(CG$4&gt;=$BJ147,CG$4&lt;=$BK147),$BN147,""),"")</f>
        <v/>
      </c>
      <c r="AW147" s="89" t="str">
        <f t="shared" ref="AW147:AW156" si="691">IFERROR(IF(AND(CH$4&gt;=$BJ147,CH$4&lt;=$BK147),$BN147,""),"")</f>
        <v/>
      </c>
      <c r="AX147" s="89" t="str">
        <f t="shared" ref="AX147:AX156" si="692">IFERROR(IF(AND(CI$4&gt;=$BJ147,CI$4&lt;=$BK147),$BN147,""),"")</f>
        <v/>
      </c>
      <c r="AY147" s="89" t="str">
        <f t="shared" ref="AY147:AY156" si="693">IFERROR(IF(AND(CJ$4&gt;=$BJ147,CJ$4&lt;=$BK147),$BN147,""),"")</f>
        <v/>
      </c>
      <c r="AZ147" s="89" t="str">
        <f t="shared" ref="AZ147:AZ156" si="694">IFERROR(IF(AND(CK$4&gt;=$BJ147,CK$4&lt;=$BK147),$BN147,""),"")</f>
        <v/>
      </c>
      <c r="BA147" s="89" t="str">
        <f t="shared" ref="BA147:BA156" si="695">IFERROR(IF(AND(CL$4&gt;=$BJ147,CL$4&lt;=$BK147),$BN147,""),"")</f>
        <v/>
      </c>
      <c r="BB147" s="89" t="str">
        <f t="shared" ref="BB147:BB156" si="696">IFERROR(IF(AND(CM$4&gt;=$BJ147,CM$4&lt;=$BK147),$BN147,""),"")</f>
        <v/>
      </c>
      <c r="BC147" s="89" t="str">
        <f t="shared" ref="BC147:BC156" si="697">IFERROR(IF(AND(CN$4&gt;=$BJ147,CN$4&lt;=$BK147),$BN147,""),"")</f>
        <v/>
      </c>
      <c r="BD147" s="89" t="str">
        <f t="shared" ref="BD147:BD156" si="698">IFERROR(IF(AND(CO$4&gt;=$BJ147,CO$4&lt;=$BK147),$BN147,""),"")</f>
        <v/>
      </c>
      <c r="BE147" s="89" t="str">
        <f t="shared" ref="BE147:BE156" si="699">IFERROR(IF(AND(CP$4&gt;=$BJ147,CP$4&lt;=$BK147),$BN147,""),"")</f>
        <v/>
      </c>
      <c r="BF147" s="89" t="str">
        <f t="shared" ref="BF147:BF156" si="700">IFERROR(IF(AND(CQ$4&gt;=$BJ147,CQ$4&lt;=$BK147),$BN147,""),"")</f>
        <v/>
      </c>
      <c r="BG147" s="90" t="str">
        <f t="shared" ref="BG147:BG156" si="701">IFERROR(IF(AND(CR$4&gt;=$BJ147,CR$4&lt;=$BK147),$BN147,""),"")</f>
        <v/>
      </c>
      <c r="BH147" s="91"/>
      <c r="BJ147" s="38" t="str">
        <f t="shared" ref="BJ147:BJ156" si="702">IFERROR(YEAR(S147)*100+MONTH(S147),"—")</f>
        <v>—</v>
      </c>
      <c r="BK147" s="38" t="str">
        <f t="shared" ref="BK147:BK156" si="703">IFERROR(YEAR(T147)*100+MONTH(T147),BJ147)</f>
        <v>—</v>
      </c>
      <c r="BL147" s="34">
        <f>IF(S147&lt;&gt;"—",1,0)</f>
        <v>0</v>
      </c>
      <c r="BM147" s="34">
        <f>IF(U147="abgeschlossen",1,0)</f>
        <v>0</v>
      </c>
      <c r="BN147" s="34" t="str">
        <f t="shared" ref="BN147:BN156" si="704">IF(BL147=0,"z",IF(BM147=BL147,"y","x"))</f>
        <v>z</v>
      </c>
    </row>
    <row r="148" spans="2:66" s="28" customFormat="1" x14ac:dyDescent="0.3">
      <c r="B148" s="39"/>
      <c r="C148" s="68" t="s">
        <v>45</v>
      </c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6"/>
      <c r="S148" s="12" t="s">
        <v>45</v>
      </c>
      <c r="T148" s="59" t="s">
        <v>45</v>
      </c>
      <c r="U148" s="62" t="s">
        <v>45</v>
      </c>
      <c r="V148" s="65" t="s">
        <v>73</v>
      </c>
      <c r="X148" s="83"/>
      <c r="Y148" s="92" t="str">
        <f t="shared" ref="Y148:Y156" si="705">IFERROR(IF(AND(BJ$4&gt;=$BJ148,BJ$4&lt;=$BK148),$BN148,""),"")</f>
        <v/>
      </c>
      <c r="Z148" s="93" t="str">
        <f t="shared" si="668"/>
        <v/>
      </c>
      <c r="AA148" s="93" t="str">
        <f t="shared" si="669"/>
        <v/>
      </c>
      <c r="AB148" s="93" t="str">
        <f t="shared" si="670"/>
        <v/>
      </c>
      <c r="AC148" s="93" t="str">
        <f t="shared" si="671"/>
        <v/>
      </c>
      <c r="AD148" s="93" t="str">
        <f t="shared" si="672"/>
        <v/>
      </c>
      <c r="AE148" s="93" t="str">
        <f t="shared" si="673"/>
        <v/>
      </c>
      <c r="AF148" s="93" t="str">
        <f t="shared" si="674"/>
        <v/>
      </c>
      <c r="AG148" s="93" t="str">
        <f t="shared" si="675"/>
        <v/>
      </c>
      <c r="AH148" s="93" t="str">
        <f t="shared" si="676"/>
        <v/>
      </c>
      <c r="AI148" s="93" t="str">
        <f t="shared" si="677"/>
        <v/>
      </c>
      <c r="AJ148" s="93" t="str">
        <f t="shared" si="678"/>
        <v/>
      </c>
      <c r="AK148" s="93" t="str">
        <f t="shared" si="679"/>
        <v/>
      </c>
      <c r="AL148" s="93" t="str">
        <f t="shared" si="680"/>
        <v/>
      </c>
      <c r="AM148" s="93" t="str">
        <f t="shared" si="681"/>
        <v/>
      </c>
      <c r="AN148" s="93" t="str">
        <f t="shared" si="682"/>
        <v/>
      </c>
      <c r="AO148" s="93" t="str">
        <f t="shared" si="683"/>
        <v/>
      </c>
      <c r="AP148" s="93" t="str">
        <f t="shared" si="684"/>
        <v/>
      </c>
      <c r="AQ148" s="93" t="str">
        <f t="shared" si="685"/>
        <v/>
      </c>
      <c r="AR148" s="93" t="str">
        <f t="shared" si="686"/>
        <v/>
      </c>
      <c r="AS148" s="93" t="str">
        <f t="shared" si="687"/>
        <v/>
      </c>
      <c r="AT148" s="93" t="str">
        <f t="shared" si="688"/>
        <v/>
      </c>
      <c r="AU148" s="93" t="str">
        <f t="shared" si="689"/>
        <v/>
      </c>
      <c r="AV148" s="93" t="str">
        <f t="shared" si="690"/>
        <v/>
      </c>
      <c r="AW148" s="93" t="str">
        <f t="shared" si="691"/>
        <v/>
      </c>
      <c r="AX148" s="93" t="str">
        <f t="shared" si="692"/>
        <v/>
      </c>
      <c r="AY148" s="93" t="str">
        <f t="shared" si="693"/>
        <v/>
      </c>
      <c r="AZ148" s="93" t="str">
        <f t="shared" si="694"/>
        <v/>
      </c>
      <c r="BA148" s="93" t="str">
        <f t="shared" si="695"/>
        <v/>
      </c>
      <c r="BB148" s="93" t="str">
        <f t="shared" si="696"/>
        <v/>
      </c>
      <c r="BC148" s="93" t="str">
        <f t="shared" si="697"/>
        <v/>
      </c>
      <c r="BD148" s="93" t="str">
        <f t="shared" si="698"/>
        <v/>
      </c>
      <c r="BE148" s="93" t="str">
        <f t="shared" si="699"/>
        <v/>
      </c>
      <c r="BF148" s="93" t="str">
        <f t="shared" si="700"/>
        <v/>
      </c>
      <c r="BG148" s="94" t="str">
        <f t="shared" si="701"/>
        <v/>
      </c>
      <c r="BH148" s="91"/>
      <c r="BJ148" s="38" t="str">
        <f t="shared" si="702"/>
        <v>—</v>
      </c>
      <c r="BK148" s="38" t="str">
        <f t="shared" si="703"/>
        <v>—</v>
      </c>
      <c r="BL148" s="34">
        <f t="shared" ref="BL148:BL156" si="706">IF(S148&lt;&gt;"—",1,0)</f>
        <v>0</v>
      </c>
      <c r="BM148" s="34">
        <f t="shared" ref="BM148:BM156" si="707">IF(U148="abgeschlossen",1,0)</f>
        <v>0</v>
      </c>
      <c r="BN148" s="34" t="str">
        <f t="shared" si="704"/>
        <v>z</v>
      </c>
    </row>
    <row r="149" spans="2:66" s="28" customFormat="1" x14ac:dyDescent="0.3">
      <c r="B149" s="39"/>
      <c r="C149" s="68" t="s">
        <v>45</v>
      </c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6"/>
      <c r="S149" s="12" t="s">
        <v>45</v>
      </c>
      <c r="T149" s="59" t="s">
        <v>45</v>
      </c>
      <c r="U149" s="62" t="s">
        <v>45</v>
      </c>
      <c r="V149" s="65" t="s">
        <v>73</v>
      </c>
      <c r="X149" s="83"/>
      <c r="Y149" s="92" t="str">
        <f t="shared" si="705"/>
        <v/>
      </c>
      <c r="Z149" s="93" t="str">
        <f t="shared" si="668"/>
        <v/>
      </c>
      <c r="AA149" s="93" t="str">
        <f t="shared" si="669"/>
        <v/>
      </c>
      <c r="AB149" s="93" t="str">
        <f t="shared" si="670"/>
        <v/>
      </c>
      <c r="AC149" s="93" t="str">
        <f t="shared" si="671"/>
        <v/>
      </c>
      <c r="AD149" s="93" t="str">
        <f t="shared" si="672"/>
        <v/>
      </c>
      <c r="AE149" s="93" t="str">
        <f t="shared" si="673"/>
        <v/>
      </c>
      <c r="AF149" s="93" t="str">
        <f t="shared" si="674"/>
        <v/>
      </c>
      <c r="AG149" s="93" t="str">
        <f t="shared" si="675"/>
        <v/>
      </c>
      <c r="AH149" s="93" t="str">
        <f t="shared" si="676"/>
        <v/>
      </c>
      <c r="AI149" s="93" t="str">
        <f t="shared" si="677"/>
        <v/>
      </c>
      <c r="AJ149" s="93" t="str">
        <f t="shared" si="678"/>
        <v/>
      </c>
      <c r="AK149" s="93" t="str">
        <f t="shared" si="679"/>
        <v/>
      </c>
      <c r="AL149" s="93" t="str">
        <f t="shared" si="680"/>
        <v/>
      </c>
      <c r="AM149" s="93" t="str">
        <f t="shared" si="681"/>
        <v/>
      </c>
      <c r="AN149" s="93" t="str">
        <f t="shared" si="682"/>
        <v/>
      </c>
      <c r="AO149" s="93" t="str">
        <f t="shared" si="683"/>
        <v/>
      </c>
      <c r="AP149" s="93" t="str">
        <f t="shared" si="684"/>
        <v/>
      </c>
      <c r="AQ149" s="93" t="str">
        <f t="shared" si="685"/>
        <v/>
      </c>
      <c r="AR149" s="93" t="str">
        <f t="shared" si="686"/>
        <v/>
      </c>
      <c r="AS149" s="93" t="str">
        <f t="shared" si="687"/>
        <v/>
      </c>
      <c r="AT149" s="93" t="str">
        <f t="shared" si="688"/>
        <v/>
      </c>
      <c r="AU149" s="93" t="str">
        <f t="shared" si="689"/>
        <v/>
      </c>
      <c r="AV149" s="93" t="str">
        <f t="shared" si="690"/>
        <v/>
      </c>
      <c r="AW149" s="93" t="str">
        <f t="shared" si="691"/>
        <v/>
      </c>
      <c r="AX149" s="93" t="str">
        <f t="shared" si="692"/>
        <v/>
      </c>
      <c r="AY149" s="93" t="str">
        <f t="shared" si="693"/>
        <v/>
      </c>
      <c r="AZ149" s="93" t="str">
        <f t="shared" si="694"/>
        <v/>
      </c>
      <c r="BA149" s="93" t="str">
        <f t="shared" si="695"/>
        <v/>
      </c>
      <c r="BB149" s="93" t="str">
        <f t="shared" si="696"/>
        <v/>
      </c>
      <c r="BC149" s="93" t="str">
        <f t="shared" si="697"/>
        <v/>
      </c>
      <c r="BD149" s="93" t="str">
        <f t="shared" si="698"/>
        <v/>
      </c>
      <c r="BE149" s="93" t="str">
        <f t="shared" si="699"/>
        <v/>
      </c>
      <c r="BF149" s="93" t="str">
        <f t="shared" si="700"/>
        <v/>
      </c>
      <c r="BG149" s="94" t="str">
        <f t="shared" si="701"/>
        <v/>
      </c>
      <c r="BH149" s="91"/>
      <c r="BJ149" s="38" t="str">
        <f t="shared" si="702"/>
        <v>—</v>
      </c>
      <c r="BK149" s="38" t="str">
        <f t="shared" si="703"/>
        <v>—</v>
      </c>
      <c r="BL149" s="34">
        <f t="shared" si="706"/>
        <v>0</v>
      </c>
      <c r="BM149" s="34">
        <f t="shared" si="707"/>
        <v>0</v>
      </c>
      <c r="BN149" s="34" t="str">
        <f t="shared" si="704"/>
        <v>z</v>
      </c>
    </row>
    <row r="150" spans="2:66" s="28" customFormat="1" x14ac:dyDescent="0.3">
      <c r="B150" s="39"/>
      <c r="C150" s="68" t="s">
        <v>45</v>
      </c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6"/>
      <c r="S150" s="12" t="s">
        <v>45</v>
      </c>
      <c r="T150" s="59" t="s">
        <v>45</v>
      </c>
      <c r="U150" s="62" t="s">
        <v>45</v>
      </c>
      <c r="V150" s="65" t="s">
        <v>73</v>
      </c>
      <c r="X150" s="83"/>
      <c r="Y150" s="92" t="str">
        <f t="shared" si="705"/>
        <v/>
      </c>
      <c r="Z150" s="93" t="str">
        <f t="shared" si="668"/>
        <v/>
      </c>
      <c r="AA150" s="93" t="str">
        <f t="shared" si="669"/>
        <v/>
      </c>
      <c r="AB150" s="93" t="str">
        <f t="shared" si="670"/>
        <v/>
      </c>
      <c r="AC150" s="93" t="str">
        <f t="shared" si="671"/>
        <v/>
      </c>
      <c r="AD150" s="93" t="str">
        <f t="shared" si="672"/>
        <v/>
      </c>
      <c r="AE150" s="93" t="str">
        <f t="shared" si="673"/>
        <v/>
      </c>
      <c r="AF150" s="93" t="str">
        <f t="shared" si="674"/>
        <v/>
      </c>
      <c r="AG150" s="93" t="str">
        <f t="shared" si="675"/>
        <v/>
      </c>
      <c r="AH150" s="93" t="str">
        <f t="shared" si="676"/>
        <v/>
      </c>
      <c r="AI150" s="93" t="str">
        <f t="shared" si="677"/>
        <v/>
      </c>
      <c r="AJ150" s="93" t="str">
        <f t="shared" si="678"/>
        <v/>
      </c>
      <c r="AK150" s="93" t="str">
        <f t="shared" si="679"/>
        <v/>
      </c>
      <c r="AL150" s="93" t="str">
        <f t="shared" si="680"/>
        <v/>
      </c>
      <c r="AM150" s="93" t="str">
        <f t="shared" si="681"/>
        <v/>
      </c>
      <c r="AN150" s="93" t="str">
        <f t="shared" si="682"/>
        <v/>
      </c>
      <c r="AO150" s="93" t="str">
        <f t="shared" si="683"/>
        <v/>
      </c>
      <c r="AP150" s="93" t="str">
        <f t="shared" si="684"/>
        <v/>
      </c>
      <c r="AQ150" s="93" t="str">
        <f t="shared" si="685"/>
        <v/>
      </c>
      <c r="AR150" s="93" t="str">
        <f t="shared" si="686"/>
        <v/>
      </c>
      <c r="AS150" s="93" t="str">
        <f t="shared" si="687"/>
        <v/>
      </c>
      <c r="AT150" s="93" t="str">
        <f t="shared" si="688"/>
        <v/>
      </c>
      <c r="AU150" s="93" t="str">
        <f t="shared" si="689"/>
        <v/>
      </c>
      <c r="AV150" s="93" t="str">
        <f t="shared" si="690"/>
        <v/>
      </c>
      <c r="AW150" s="93" t="str">
        <f t="shared" si="691"/>
        <v/>
      </c>
      <c r="AX150" s="93" t="str">
        <f t="shared" si="692"/>
        <v/>
      </c>
      <c r="AY150" s="93" t="str">
        <f t="shared" si="693"/>
        <v/>
      </c>
      <c r="AZ150" s="93" t="str">
        <f t="shared" si="694"/>
        <v/>
      </c>
      <c r="BA150" s="93" t="str">
        <f t="shared" si="695"/>
        <v/>
      </c>
      <c r="BB150" s="93" t="str">
        <f t="shared" si="696"/>
        <v/>
      </c>
      <c r="BC150" s="93" t="str">
        <f t="shared" si="697"/>
        <v/>
      </c>
      <c r="BD150" s="93" t="str">
        <f t="shared" si="698"/>
        <v/>
      </c>
      <c r="BE150" s="93" t="str">
        <f t="shared" si="699"/>
        <v/>
      </c>
      <c r="BF150" s="93" t="str">
        <f t="shared" si="700"/>
        <v/>
      </c>
      <c r="BG150" s="94" t="str">
        <f t="shared" si="701"/>
        <v/>
      </c>
      <c r="BH150" s="91"/>
      <c r="BJ150" s="38" t="str">
        <f t="shared" si="702"/>
        <v>—</v>
      </c>
      <c r="BK150" s="38" t="str">
        <f t="shared" si="703"/>
        <v>—</v>
      </c>
      <c r="BL150" s="34">
        <f t="shared" si="706"/>
        <v>0</v>
      </c>
      <c r="BM150" s="34">
        <f t="shared" si="707"/>
        <v>0</v>
      </c>
      <c r="BN150" s="34" t="str">
        <f t="shared" si="704"/>
        <v>z</v>
      </c>
    </row>
    <row r="151" spans="2:66" s="28" customFormat="1" x14ac:dyDescent="0.3">
      <c r="B151" s="39"/>
      <c r="C151" s="68" t="s">
        <v>45</v>
      </c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6"/>
      <c r="S151" s="12" t="s">
        <v>45</v>
      </c>
      <c r="T151" s="59" t="s">
        <v>45</v>
      </c>
      <c r="U151" s="62" t="s">
        <v>45</v>
      </c>
      <c r="V151" s="65" t="s">
        <v>73</v>
      </c>
      <c r="X151" s="83"/>
      <c r="Y151" s="92" t="str">
        <f t="shared" si="705"/>
        <v/>
      </c>
      <c r="Z151" s="93" t="str">
        <f t="shared" si="668"/>
        <v/>
      </c>
      <c r="AA151" s="93" t="str">
        <f t="shared" si="669"/>
        <v/>
      </c>
      <c r="AB151" s="93" t="str">
        <f t="shared" si="670"/>
        <v/>
      </c>
      <c r="AC151" s="93" t="str">
        <f t="shared" si="671"/>
        <v/>
      </c>
      <c r="AD151" s="93" t="str">
        <f t="shared" si="672"/>
        <v/>
      </c>
      <c r="AE151" s="93" t="str">
        <f t="shared" si="673"/>
        <v/>
      </c>
      <c r="AF151" s="93" t="str">
        <f t="shared" si="674"/>
        <v/>
      </c>
      <c r="AG151" s="93" t="str">
        <f t="shared" si="675"/>
        <v/>
      </c>
      <c r="AH151" s="93" t="str">
        <f t="shared" si="676"/>
        <v/>
      </c>
      <c r="AI151" s="93" t="str">
        <f t="shared" si="677"/>
        <v/>
      </c>
      <c r="AJ151" s="93" t="str">
        <f t="shared" si="678"/>
        <v/>
      </c>
      <c r="AK151" s="93" t="str">
        <f t="shared" si="679"/>
        <v/>
      </c>
      <c r="AL151" s="93" t="str">
        <f t="shared" si="680"/>
        <v/>
      </c>
      <c r="AM151" s="93" t="str">
        <f t="shared" si="681"/>
        <v/>
      </c>
      <c r="AN151" s="93" t="str">
        <f t="shared" si="682"/>
        <v/>
      </c>
      <c r="AO151" s="93" t="str">
        <f t="shared" si="683"/>
        <v/>
      </c>
      <c r="AP151" s="93" t="str">
        <f t="shared" si="684"/>
        <v/>
      </c>
      <c r="AQ151" s="93" t="str">
        <f t="shared" si="685"/>
        <v/>
      </c>
      <c r="AR151" s="93" t="str">
        <f t="shared" si="686"/>
        <v/>
      </c>
      <c r="AS151" s="93" t="str">
        <f t="shared" si="687"/>
        <v/>
      </c>
      <c r="AT151" s="93" t="str">
        <f t="shared" si="688"/>
        <v/>
      </c>
      <c r="AU151" s="93" t="str">
        <f t="shared" si="689"/>
        <v/>
      </c>
      <c r="AV151" s="93" t="str">
        <f t="shared" si="690"/>
        <v/>
      </c>
      <c r="AW151" s="93" t="str">
        <f t="shared" si="691"/>
        <v/>
      </c>
      <c r="AX151" s="93" t="str">
        <f t="shared" si="692"/>
        <v/>
      </c>
      <c r="AY151" s="93" t="str">
        <f t="shared" si="693"/>
        <v/>
      </c>
      <c r="AZ151" s="93" t="str">
        <f t="shared" si="694"/>
        <v/>
      </c>
      <c r="BA151" s="93" t="str">
        <f t="shared" si="695"/>
        <v/>
      </c>
      <c r="BB151" s="93" t="str">
        <f t="shared" si="696"/>
        <v/>
      </c>
      <c r="BC151" s="93" t="str">
        <f t="shared" si="697"/>
        <v/>
      </c>
      <c r="BD151" s="93" t="str">
        <f t="shared" si="698"/>
        <v/>
      </c>
      <c r="BE151" s="93" t="str">
        <f t="shared" si="699"/>
        <v/>
      </c>
      <c r="BF151" s="93" t="str">
        <f t="shared" si="700"/>
        <v/>
      </c>
      <c r="BG151" s="94" t="str">
        <f t="shared" si="701"/>
        <v/>
      </c>
      <c r="BH151" s="91"/>
      <c r="BJ151" s="38" t="str">
        <f t="shared" si="702"/>
        <v>—</v>
      </c>
      <c r="BK151" s="38" t="str">
        <f t="shared" si="703"/>
        <v>—</v>
      </c>
      <c r="BL151" s="34">
        <f t="shared" si="706"/>
        <v>0</v>
      </c>
      <c r="BM151" s="34">
        <f t="shared" si="707"/>
        <v>0</v>
      </c>
      <c r="BN151" s="34" t="str">
        <f t="shared" si="704"/>
        <v>z</v>
      </c>
    </row>
    <row r="152" spans="2:66" s="28" customFormat="1" x14ac:dyDescent="0.3">
      <c r="B152" s="39"/>
      <c r="C152" s="68" t="s">
        <v>45</v>
      </c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6"/>
      <c r="S152" s="12" t="s">
        <v>45</v>
      </c>
      <c r="T152" s="60" t="s">
        <v>45</v>
      </c>
      <c r="U152" s="63" t="s">
        <v>45</v>
      </c>
      <c r="V152" s="66" t="s">
        <v>73</v>
      </c>
      <c r="X152" s="83"/>
      <c r="Y152" s="92" t="str">
        <f t="shared" si="705"/>
        <v/>
      </c>
      <c r="Z152" s="93" t="str">
        <f t="shared" si="668"/>
        <v/>
      </c>
      <c r="AA152" s="93" t="str">
        <f t="shared" si="669"/>
        <v/>
      </c>
      <c r="AB152" s="93" t="str">
        <f t="shared" si="670"/>
        <v/>
      </c>
      <c r="AC152" s="93" t="str">
        <f t="shared" si="671"/>
        <v/>
      </c>
      <c r="AD152" s="93" t="str">
        <f t="shared" si="672"/>
        <v/>
      </c>
      <c r="AE152" s="93" t="str">
        <f t="shared" si="673"/>
        <v/>
      </c>
      <c r="AF152" s="93" t="str">
        <f t="shared" si="674"/>
        <v/>
      </c>
      <c r="AG152" s="93" t="str">
        <f t="shared" si="675"/>
        <v/>
      </c>
      <c r="AH152" s="93" t="str">
        <f t="shared" si="676"/>
        <v/>
      </c>
      <c r="AI152" s="93" t="str">
        <f t="shared" si="677"/>
        <v/>
      </c>
      <c r="AJ152" s="93" t="str">
        <f t="shared" si="678"/>
        <v/>
      </c>
      <c r="AK152" s="93" t="str">
        <f t="shared" si="679"/>
        <v/>
      </c>
      <c r="AL152" s="93" t="str">
        <f t="shared" si="680"/>
        <v/>
      </c>
      <c r="AM152" s="93" t="str">
        <f t="shared" si="681"/>
        <v/>
      </c>
      <c r="AN152" s="93" t="str">
        <f t="shared" si="682"/>
        <v/>
      </c>
      <c r="AO152" s="93" t="str">
        <f t="shared" si="683"/>
        <v/>
      </c>
      <c r="AP152" s="93" t="str">
        <f t="shared" si="684"/>
        <v/>
      </c>
      <c r="AQ152" s="93" t="str">
        <f t="shared" si="685"/>
        <v/>
      </c>
      <c r="AR152" s="93" t="str">
        <f t="shared" si="686"/>
        <v/>
      </c>
      <c r="AS152" s="93" t="str">
        <f t="shared" si="687"/>
        <v/>
      </c>
      <c r="AT152" s="93" t="str">
        <f t="shared" si="688"/>
        <v/>
      </c>
      <c r="AU152" s="93" t="str">
        <f t="shared" si="689"/>
        <v/>
      </c>
      <c r="AV152" s="93" t="str">
        <f t="shared" si="690"/>
        <v/>
      </c>
      <c r="AW152" s="93" t="str">
        <f t="shared" si="691"/>
        <v/>
      </c>
      <c r="AX152" s="93" t="str">
        <f t="shared" si="692"/>
        <v/>
      </c>
      <c r="AY152" s="93" t="str">
        <f t="shared" si="693"/>
        <v/>
      </c>
      <c r="AZ152" s="93" t="str">
        <f t="shared" si="694"/>
        <v/>
      </c>
      <c r="BA152" s="93" t="str">
        <f t="shared" si="695"/>
        <v/>
      </c>
      <c r="BB152" s="93" t="str">
        <f t="shared" si="696"/>
        <v/>
      </c>
      <c r="BC152" s="93" t="str">
        <f t="shared" si="697"/>
        <v/>
      </c>
      <c r="BD152" s="93" t="str">
        <f t="shared" si="698"/>
        <v/>
      </c>
      <c r="BE152" s="93" t="str">
        <f t="shared" si="699"/>
        <v/>
      </c>
      <c r="BF152" s="93" t="str">
        <f t="shared" si="700"/>
        <v/>
      </c>
      <c r="BG152" s="94" t="str">
        <f t="shared" si="701"/>
        <v/>
      </c>
      <c r="BH152" s="91"/>
      <c r="BJ152" s="38" t="str">
        <f t="shared" si="702"/>
        <v>—</v>
      </c>
      <c r="BK152" s="38" t="str">
        <f t="shared" si="703"/>
        <v>—</v>
      </c>
      <c r="BL152" s="34">
        <f t="shared" si="706"/>
        <v>0</v>
      </c>
      <c r="BM152" s="34">
        <f t="shared" si="707"/>
        <v>0</v>
      </c>
      <c r="BN152" s="34" t="str">
        <f t="shared" si="704"/>
        <v>z</v>
      </c>
    </row>
    <row r="153" spans="2:66" s="28" customFormat="1" x14ac:dyDescent="0.3">
      <c r="B153" s="39"/>
      <c r="C153" s="68" t="s">
        <v>45</v>
      </c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6"/>
      <c r="S153" s="12" t="s">
        <v>45</v>
      </c>
      <c r="T153" s="59" t="s">
        <v>45</v>
      </c>
      <c r="U153" s="62" t="s">
        <v>45</v>
      </c>
      <c r="V153" s="65" t="s">
        <v>73</v>
      </c>
      <c r="X153" s="83"/>
      <c r="Y153" s="92" t="str">
        <f t="shared" si="705"/>
        <v/>
      </c>
      <c r="Z153" s="93" t="str">
        <f t="shared" si="668"/>
        <v/>
      </c>
      <c r="AA153" s="93" t="str">
        <f t="shared" si="669"/>
        <v/>
      </c>
      <c r="AB153" s="93" t="str">
        <f t="shared" si="670"/>
        <v/>
      </c>
      <c r="AC153" s="93" t="str">
        <f t="shared" si="671"/>
        <v/>
      </c>
      <c r="AD153" s="93" t="str">
        <f t="shared" si="672"/>
        <v/>
      </c>
      <c r="AE153" s="93" t="str">
        <f t="shared" si="673"/>
        <v/>
      </c>
      <c r="AF153" s="93" t="str">
        <f t="shared" si="674"/>
        <v/>
      </c>
      <c r="AG153" s="93" t="str">
        <f t="shared" si="675"/>
        <v/>
      </c>
      <c r="AH153" s="93" t="str">
        <f t="shared" si="676"/>
        <v/>
      </c>
      <c r="AI153" s="93" t="str">
        <f t="shared" si="677"/>
        <v/>
      </c>
      <c r="AJ153" s="93" t="str">
        <f t="shared" si="678"/>
        <v/>
      </c>
      <c r="AK153" s="93" t="str">
        <f t="shared" si="679"/>
        <v/>
      </c>
      <c r="AL153" s="93" t="str">
        <f t="shared" si="680"/>
        <v/>
      </c>
      <c r="AM153" s="93" t="str">
        <f t="shared" si="681"/>
        <v/>
      </c>
      <c r="AN153" s="93" t="str">
        <f t="shared" si="682"/>
        <v/>
      </c>
      <c r="AO153" s="93" t="str">
        <f t="shared" si="683"/>
        <v/>
      </c>
      <c r="AP153" s="93" t="str">
        <f t="shared" si="684"/>
        <v/>
      </c>
      <c r="AQ153" s="93" t="str">
        <f t="shared" si="685"/>
        <v/>
      </c>
      <c r="AR153" s="93" t="str">
        <f t="shared" si="686"/>
        <v/>
      </c>
      <c r="AS153" s="93" t="str">
        <f t="shared" si="687"/>
        <v/>
      </c>
      <c r="AT153" s="93" t="str">
        <f t="shared" si="688"/>
        <v/>
      </c>
      <c r="AU153" s="93" t="str">
        <f t="shared" si="689"/>
        <v/>
      </c>
      <c r="AV153" s="93" t="str">
        <f t="shared" si="690"/>
        <v/>
      </c>
      <c r="AW153" s="93" t="str">
        <f t="shared" si="691"/>
        <v/>
      </c>
      <c r="AX153" s="93" t="str">
        <f t="shared" si="692"/>
        <v/>
      </c>
      <c r="AY153" s="93" t="str">
        <f t="shared" si="693"/>
        <v/>
      </c>
      <c r="AZ153" s="93" t="str">
        <f t="shared" si="694"/>
        <v/>
      </c>
      <c r="BA153" s="93" t="str">
        <f t="shared" si="695"/>
        <v/>
      </c>
      <c r="BB153" s="93" t="str">
        <f t="shared" si="696"/>
        <v/>
      </c>
      <c r="BC153" s="93" t="str">
        <f t="shared" si="697"/>
        <v/>
      </c>
      <c r="BD153" s="93" t="str">
        <f t="shared" si="698"/>
        <v/>
      </c>
      <c r="BE153" s="93" t="str">
        <f t="shared" si="699"/>
        <v/>
      </c>
      <c r="BF153" s="93" t="str">
        <f t="shared" si="700"/>
        <v/>
      </c>
      <c r="BG153" s="94" t="str">
        <f t="shared" si="701"/>
        <v/>
      </c>
      <c r="BH153" s="91"/>
      <c r="BJ153" s="38" t="str">
        <f t="shared" si="702"/>
        <v>—</v>
      </c>
      <c r="BK153" s="38" t="str">
        <f t="shared" si="703"/>
        <v>—</v>
      </c>
      <c r="BL153" s="34">
        <f t="shared" si="706"/>
        <v>0</v>
      </c>
      <c r="BM153" s="34">
        <f t="shared" si="707"/>
        <v>0</v>
      </c>
      <c r="BN153" s="34" t="str">
        <f t="shared" si="704"/>
        <v>z</v>
      </c>
    </row>
    <row r="154" spans="2:66" s="28" customFormat="1" x14ac:dyDescent="0.3">
      <c r="B154" s="39"/>
      <c r="C154" s="68" t="s">
        <v>45</v>
      </c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6"/>
      <c r="S154" s="12" t="s">
        <v>45</v>
      </c>
      <c r="T154" s="59" t="s">
        <v>45</v>
      </c>
      <c r="U154" s="62" t="s">
        <v>45</v>
      </c>
      <c r="V154" s="65" t="s">
        <v>73</v>
      </c>
      <c r="X154" s="83"/>
      <c r="Y154" s="92" t="str">
        <f t="shared" si="705"/>
        <v/>
      </c>
      <c r="Z154" s="93" t="str">
        <f t="shared" si="668"/>
        <v/>
      </c>
      <c r="AA154" s="93" t="str">
        <f t="shared" si="669"/>
        <v/>
      </c>
      <c r="AB154" s="93" t="str">
        <f t="shared" si="670"/>
        <v/>
      </c>
      <c r="AC154" s="93" t="str">
        <f t="shared" si="671"/>
        <v/>
      </c>
      <c r="AD154" s="93" t="str">
        <f t="shared" si="672"/>
        <v/>
      </c>
      <c r="AE154" s="93" t="str">
        <f t="shared" si="673"/>
        <v/>
      </c>
      <c r="AF154" s="93" t="str">
        <f t="shared" si="674"/>
        <v/>
      </c>
      <c r="AG154" s="93" t="str">
        <f t="shared" si="675"/>
        <v/>
      </c>
      <c r="AH154" s="93" t="str">
        <f t="shared" si="676"/>
        <v/>
      </c>
      <c r="AI154" s="93" t="str">
        <f t="shared" si="677"/>
        <v/>
      </c>
      <c r="AJ154" s="93" t="str">
        <f t="shared" si="678"/>
        <v/>
      </c>
      <c r="AK154" s="93" t="str">
        <f t="shared" si="679"/>
        <v/>
      </c>
      <c r="AL154" s="93" t="str">
        <f t="shared" si="680"/>
        <v/>
      </c>
      <c r="AM154" s="93" t="str">
        <f t="shared" si="681"/>
        <v/>
      </c>
      <c r="AN154" s="93" t="str">
        <f t="shared" si="682"/>
        <v/>
      </c>
      <c r="AO154" s="93" t="str">
        <f t="shared" si="683"/>
        <v/>
      </c>
      <c r="AP154" s="93" t="str">
        <f t="shared" si="684"/>
        <v/>
      </c>
      <c r="AQ154" s="93" t="str">
        <f t="shared" si="685"/>
        <v/>
      </c>
      <c r="AR154" s="93" t="str">
        <f t="shared" si="686"/>
        <v/>
      </c>
      <c r="AS154" s="93" t="str">
        <f t="shared" si="687"/>
        <v/>
      </c>
      <c r="AT154" s="93" t="str">
        <f t="shared" si="688"/>
        <v/>
      </c>
      <c r="AU154" s="93" t="str">
        <f t="shared" si="689"/>
        <v/>
      </c>
      <c r="AV154" s="93" t="str">
        <f t="shared" si="690"/>
        <v/>
      </c>
      <c r="AW154" s="93" t="str">
        <f t="shared" si="691"/>
        <v/>
      </c>
      <c r="AX154" s="93" t="str">
        <f t="shared" si="692"/>
        <v/>
      </c>
      <c r="AY154" s="93" t="str">
        <f t="shared" si="693"/>
        <v/>
      </c>
      <c r="AZ154" s="93" t="str">
        <f t="shared" si="694"/>
        <v/>
      </c>
      <c r="BA154" s="93" t="str">
        <f t="shared" si="695"/>
        <v/>
      </c>
      <c r="BB154" s="93" t="str">
        <f t="shared" si="696"/>
        <v/>
      </c>
      <c r="BC154" s="93" t="str">
        <f t="shared" si="697"/>
        <v/>
      </c>
      <c r="BD154" s="93" t="str">
        <f t="shared" si="698"/>
        <v/>
      </c>
      <c r="BE154" s="93" t="str">
        <f t="shared" si="699"/>
        <v/>
      </c>
      <c r="BF154" s="93" t="str">
        <f t="shared" si="700"/>
        <v/>
      </c>
      <c r="BG154" s="94" t="str">
        <f t="shared" si="701"/>
        <v/>
      </c>
      <c r="BH154" s="91"/>
      <c r="BJ154" s="38" t="str">
        <f t="shared" si="702"/>
        <v>—</v>
      </c>
      <c r="BK154" s="38" t="str">
        <f t="shared" si="703"/>
        <v>—</v>
      </c>
      <c r="BL154" s="34">
        <f t="shared" si="706"/>
        <v>0</v>
      </c>
      <c r="BM154" s="34">
        <f t="shared" si="707"/>
        <v>0</v>
      </c>
      <c r="BN154" s="34" t="str">
        <f t="shared" si="704"/>
        <v>z</v>
      </c>
    </row>
    <row r="155" spans="2:66" s="28" customFormat="1" x14ac:dyDescent="0.3">
      <c r="B155" s="39"/>
      <c r="C155" s="68" t="s">
        <v>45</v>
      </c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6"/>
      <c r="S155" s="12" t="s">
        <v>45</v>
      </c>
      <c r="T155" s="59" t="s">
        <v>45</v>
      </c>
      <c r="U155" s="62" t="s">
        <v>45</v>
      </c>
      <c r="V155" s="65" t="s">
        <v>73</v>
      </c>
      <c r="X155" s="83"/>
      <c r="Y155" s="92" t="str">
        <f t="shared" si="705"/>
        <v/>
      </c>
      <c r="Z155" s="93" t="str">
        <f t="shared" si="668"/>
        <v/>
      </c>
      <c r="AA155" s="93" t="str">
        <f t="shared" si="669"/>
        <v/>
      </c>
      <c r="AB155" s="93" t="str">
        <f t="shared" si="670"/>
        <v/>
      </c>
      <c r="AC155" s="93" t="str">
        <f t="shared" si="671"/>
        <v/>
      </c>
      <c r="AD155" s="93" t="str">
        <f t="shared" si="672"/>
        <v/>
      </c>
      <c r="AE155" s="93" t="str">
        <f t="shared" si="673"/>
        <v/>
      </c>
      <c r="AF155" s="93" t="str">
        <f t="shared" si="674"/>
        <v/>
      </c>
      <c r="AG155" s="93" t="str">
        <f t="shared" si="675"/>
        <v/>
      </c>
      <c r="AH155" s="93" t="str">
        <f t="shared" si="676"/>
        <v/>
      </c>
      <c r="AI155" s="93" t="str">
        <f t="shared" si="677"/>
        <v/>
      </c>
      <c r="AJ155" s="93" t="str">
        <f t="shared" si="678"/>
        <v/>
      </c>
      <c r="AK155" s="93" t="str">
        <f t="shared" si="679"/>
        <v/>
      </c>
      <c r="AL155" s="93" t="str">
        <f t="shared" si="680"/>
        <v/>
      </c>
      <c r="AM155" s="93" t="str">
        <f t="shared" si="681"/>
        <v/>
      </c>
      <c r="AN155" s="93" t="str">
        <f t="shared" si="682"/>
        <v/>
      </c>
      <c r="AO155" s="93" t="str">
        <f t="shared" si="683"/>
        <v/>
      </c>
      <c r="AP155" s="93" t="str">
        <f t="shared" si="684"/>
        <v/>
      </c>
      <c r="AQ155" s="93" t="str">
        <f t="shared" si="685"/>
        <v/>
      </c>
      <c r="AR155" s="93" t="str">
        <f t="shared" si="686"/>
        <v/>
      </c>
      <c r="AS155" s="93" t="str">
        <f t="shared" si="687"/>
        <v/>
      </c>
      <c r="AT155" s="93" t="str">
        <f t="shared" si="688"/>
        <v/>
      </c>
      <c r="AU155" s="93" t="str">
        <f t="shared" si="689"/>
        <v/>
      </c>
      <c r="AV155" s="93" t="str">
        <f t="shared" si="690"/>
        <v/>
      </c>
      <c r="AW155" s="93" t="str">
        <f t="shared" si="691"/>
        <v/>
      </c>
      <c r="AX155" s="93" t="str">
        <f t="shared" si="692"/>
        <v/>
      </c>
      <c r="AY155" s="93" t="str">
        <f t="shared" si="693"/>
        <v/>
      </c>
      <c r="AZ155" s="93" t="str">
        <f t="shared" si="694"/>
        <v/>
      </c>
      <c r="BA155" s="93" t="str">
        <f t="shared" si="695"/>
        <v/>
      </c>
      <c r="BB155" s="93" t="str">
        <f t="shared" si="696"/>
        <v/>
      </c>
      <c r="BC155" s="93" t="str">
        <f t="shared" si="697"/>
        <v/>
      </c>
      <c r="BD155" s="93" t="str">
        <f t="shared" si="698"/>
        <v/>
      </c>
      <c r="BE155" s="93" t="str">
        <f t="shared" si="699"/>
        <v/>
      </c>
      <c r="BF155" s="93" t="str">
        <f t="shared" si="700"/>
        <v/>
      </c>
      <c r="BG155" s="94" t="str">
        <f t="shared" si="701"/>
        <v/>
      </c>
      <c r="BH155" s="91"/>
      <c r="BJ155" s="38" t="str">
        <f t="shared" si="702"/>
        <v>—</v>
      </c>
      <c r="BK155" s="38" t="str">
        <f t="shared" si="703"/>
        <v>—</v>
      </c>
      <c r="BL155" s="34">
        <f t="shared" si="706"/>
        <v>0</v>
      </c>
      <c r="BM155" s="34">
        <f t="shared" si="707"/>
        <v>0</v>
      </c>
      <c r="BN155" s="34" t="str">
        <f t="shared" si="704"/>
        <v>z</v>
      </c>
    </row>
    <row r="156" spans="2:66" s="28" customFormat="1" x14ac:dyDescent="0.3">
      <c r="B156" s="39"/>
      <c r="C156" s="68" t="s">
        <v>45</v>
      </c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8"/>
      <c r="S156" s="42" t="s">
        <v>45</v>
      </c>
      <c r="T156" s="61" t="s">
        <v>45</v>
      </c>
      <c r="U156" s="53" t="s">
        <v>45</v>
      </c>
      <c r="V156" s="65" t="s">
        <v>73</v>
      </c>
      <c r="X156" s="83"/>
      <c r="Y156" s="95" t="str">
        <f t="shared" si="705"/>
        <v/>
      </c>
      <c r="Z156" s="96" t="str">
        <f t="shared" si="668"/>
        <v/>
      </c>
      <c r="AA156" s="96" t="str">
        <f t="shared" si="669"/>
        <v/>
      </c>
      <c r="AB156" s="96" t="str">
        <f t="shared" si="670"/>
        <v/>
      </c>
      <c r="AC156" s="96" t="str">
        <f t="shared" si="671"/>
        <v/>
      </c>
      <c r="AD156" s="96" t="str">
        <f t="shared" si="672"/>
        <v/>
      </c>
      <c r="AE156" s="96" t="str">
        <f t="shared" si="673"/>
        <v/>
      </c>
      <c r="AF156" s="96" t="str">
        <f t="shared" si="674"/>
        <v/>
      </c>
      <c r="AG156" s="96" t="str">
        <f t="shared" si="675"/>
        <v/>
      </c>
      <c r="AH156" s="96" t="str">
        <f t="shared" si="676"/>
        <v/>
      </c>
      <c r="AI156" s="96" t="str">
        <f t="shared" si="677"/>
        <v/>
      </c>
      <c r="AJ156" s="96" t="str">
        <f t="shared" si="678"/>
        <v/>
      </c>
      <c r="AK156" s="96" t="str">
        <f t="shared" si="679"/>
        <v/>
      </c>
      <c r="AL156" s="96" t="str">
        <f t="shared" si="680"/>
        <v/>
      </c>
      <c r="AM156" s="96" t="str">
        <f t="shared" si="681"/>
        <v/>
      </c>
      <c r="AN156" s="96" t="str">
        <f t="shared" si="682"/>
        <v/>
      </c>
      <c r="AO156" s="96" t="str">
        <f t="shared" si="683"/>
        <v/>
      </c>
      <c r="AP156" s="96" t="str">
        <f t="shared" si="684"/>
        <v/>
      </c>
      <c r="AQ156" s="96" t="str">
        <f t="shared" si="685"/>
        <v/>
      </c>
      <c r="AR156" s="96" t="str">
        <f t="shared" si="686"/>
        <v/>
      </c>
      <c r="AS156" s="96" t="str">
        <f t="shared" si="687"/>
        <v/>
      </c>
      <c r="AT156" s="96" t="str">
        <f t="shared" si="688"/>
        <v/>
      </c>
      <c r="AU156" s="96" t="str">
        <f t="shared" si="689"/>
        <v/>
      </c>
      <c r="AV156" s="96" t="str">
        <f t="shared" si="690"/>
        <v/>
      </c>
      <c r="AW156" s="96" t="str">
        <f t="shared" si="691"/>
        <v/>
      </c>
      <c r="AX156" s="96" t="str">
        <f t="shared" si="692"/>
        <v/>
      </c>
      <c r="AY156" s="96" t="str">
        <f t="shared" si="693"/>
        <v/>
      </c>
      <c r="AZ156" s="96" t="str">
        <f t="shared" si="694"/>
        <v/>
      </c>
      <c r="BA156" s="96" t="str">
        <f t="shared" si="695"/>
        <v/>
      </c>
      <c r="BB156" s="96" t="str">
        <f t="shared" si="696"/>
        <v/>
      </c>
      <c r="BC156" s="96" t="str">
        <f t="shared" si="697"/>
        <v/>
      </c>
      <c r="BD156" s="96" t="str">
        <f t="shared" si="698"/>
        <v/>
      </c>
      <c r="BE156" s="96" t="str">
        <f t="shared" si="699"/>
        <v/>
      </c>
      <c r="BF156" s="96" t="str">
        <f t="shared" si="700"/>
        <v/>
      </c>
      <c r="BG156" s="97" t="str">
        <f t="shared" si="701"/>
        <v/>
      </c>
      <c r="BH156" s="91"/>
      <c r="BJ156" s="38" t="str">
        <f t="shared" si="702"/>
        <v>—</v>
      </c>
      <c r="BK156" s="38" t="str">
        <f t="shared" si="703"/>
        <v>—</v>
      </c>
      <c r="BL156" s="34">
        <f t="shared" si="706"/>
        <v>0</v>
      </c>
      <c r="BM156" s="34">
        <f t="shared" si="707"/>
        <v>0</v>
      </c>
      <c r="BN156" s="34" t="str">
        <f t="shared" si="704"/>
        <v>z</v>
      </c>
    </row>
    <row r="157" spans="2:66" s="34" customFormat="1" ht="4.2" customHeight="1" thickBot="1" x14ac:dyDescent="0.35">
      <c r="B157" s="39"/>
      <c r="C157" s="30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4"/>
      <c r="S157" s="30"/>
      <c r="T157" s="43"/>
      <c r="U157" s="43"/>
      <c r="V157" s="67" t="s">
        <v>73</v>
      </c>
      <c r="X157" s="98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100"/>
    </row>
    <row r="158" spans="2:66" ht="4.2" customHeight="1" thickTop="1" x14ac:dyDescent="0.3"/>
    <row r="159" spans="2:66" ht="10.199999999999999" customHeight="1" thickBot="1" x14ac:dyDescent="0.35"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</row>
    <row r="160" spans="2:66" ht="9" customHeight="1" thickTop="1" x14ac:dyDescent="0.3"/>
  </sheetData>
  <sheetProtection algorithmName="SHA-512" hashValue="GZIoyKTDNa896cghEsX+33wcjLxF7GkBCxM8q2IHXZTAEYzHnERkG9ZbwjmU/2v6uxHAvaXmU/r/AF8a4SAUHQ==" saltValue="Ddf6Xd/qjLg3gc4dvjSATQ==" spinCount="100000" sheet="1" objects="1" scenarios="1"/>
  <mergeCells count="126">
    <mergeCell ref="D156:Q156"/>
    <mergeCell ref="D148:Q148"/>
    <mergeCell ref="D149:Q149"/>
    <mergeCell ref="D150:Q150"/>
    <mergeCell ref="D151:Q151"/>
    <mergeCell ref="D152:Q152"/>
    <mergeCell ref="D140:Q140"/>
    <mergeCell ref="D141:Q141"/>
    <mergeCell ref="D142:Q142"/>
    <mergeCell ref="B146:C146"/>
    <mergeCell ref="D146:Q146"/>
    <mergeCell ref="D147:Q147"/>
    <mergeCell ref="D153:Q153"/>
    <mergeCell ref="D154:Q154"/>
    <mergeCell ref="D155:Q155"/>
    <mergeCell ref="B132:C132"/>
    <mergeCell ref="D132:Q132"/>
    <mergeCell ref="D133:Q133"/>
    <mergeCell ref="D134:Q134"/>
    <mergeCell ref="D135:Q135"/>
    <mergeCell ref="D136:Q136"/>
    <mergeCell ref="D137:Q137"/>
    <mergeCell ref="D138:Q138"/>
    <mergeCell ref="D139:Q139"/>
    <mergeCell ref="D120:Q120"/>
    <mergeCell ref="D121:Q121"/>
    <mergeCell ref="D122:Q122"/>
    <mergeCell ref="D123:Q123"/>
    <mergeCell ref="D124:Q124"/>
    <mergeCell ref="D125:Q125"/>
    <mergeCell ref="D126:Q126"/>
    <mergeCell ref="D127:Q127"/>
    <mergeCell ref="D128:Q128"/>
    <mergeCell ref="D109:Q109"/>
    <mergeCell ref="D110:Q110"/>
    <mergeCell ref="D111:Q111"/>
    <mergeCell ref="D112:Q112"/>
    <mergeCell ref="D113:Q113"/>
    <mergeCell ref="D114:Q114"/>
    <mergeCell ref="B118:C118"/>
    <mergeCell ref="D118:Q118"/>
    <mergeCell ref="D119:Q119"/>
    <mergeCell ref="D98:Q98"/>
    <mergeCell ref="D99:Q99"/>
    <mergeCell ref="D100:Q100"/>
    <mergeCell ref="B104:C104"/>
    <mergeCell ref="D104:Q104"/>
    <mergeCell ref="D105:Q105"/>
    <mergeCell ref="D106:Q106"/>
    <mergeCell ref="D107:Q107"/>
    <mergeCell ref="D108:Q108"/>
    <mergeCell ref="B90:C90"/>
    <mergeCell ref="D90:Q90"/>
    <mergeCell ref="D91:Q91"/>
    <mergeCell ref="D92:Q92"/>
    <mergeCell ref="D93:Q93"/>
    <mergeCell ref="D94:Q94"/>
    <mergeCell ref="D95:Q95"/>
    <mergeCell ref="D96:Q96"/>
    <mergeCell ref="D97:Q97"/>
    <mergeCell ref="C2:K2"/>
    <mergeCell ref="C8:F13"/>
    <mergeCell ref="B16:Q17"/>
    <mergeCell ref="D23:Q23"/>
    <mergeCell ref="D24:Q24"/>
    <mergeCell ref="D25:Q25"/>
    <mergeCell ref="D26:Q26"/>
    <mergeCell ref="D27:Q27"/>
    <mergeCell ref="B20:C20"/>
    <mergeCell ref="D20:Q20"/>
    <mergeCell ref="D21:Q21"/>
    <mergeCell ref="D22:Q22"/>
    <mergeCell ref="B4:V5"/>
    <mergeCell ref="L8:U8"/>
    <mergeCell ref="N10:U10"/>
    <mergeCell ref="D39:Q39"/>
    <mergeCell ref="D40:Q40"/>
    <mergeCell ref="D41:Q41"/>
    <mergeCell ref="D37:Q37"/>
    <mergeCell ref="D38:Q38"/>
    <mergeCell ref="B34:C34"/>
    <mergeCell ref="D34:Q34"/>
    <mergeCell ref="D35:Q35"/>
    <mergeCell ref="D28:Q28"/>
    <mergeCell ref="D29:Q29"/>
    <mergeCell ref="D30:Q30"/>
    <mergeCell ref="D36:Q36"/>
    <mergeCell ref="D50:Q50"/>
    <mergeCell ref="D51:Q51"/>
    <mergeCell ref="D52:Q52"/>
    <mergeCell ref="B48:C48"/>
    <mergeCell ref="D48:Q48"/>
    <mergeCell ref="D49:Q49"/>
    <mergeCell ref="D42:Q42"/>
    <mergeCell ref="D43:Q43"/>
    <mergeCell ref="D44:Q44"/>
    <mergeCell ref="D66:Q66"/>
    <mergeCell ref="B62:C62"/>
    <mergeCell ref="D62:Q62"/>
    <mergeCell ref="D63:Q63"/>
    <mergeCell ref="D56:Q56"/>
    <mergeCell ref="D57:Q57"/>
    <mergeCell ref="D58:Q58"/>
    <mergeCell ref="D53:Q53"/>
    <mergeCell ref="D54:Q54"/>
    <mergeCell ref="D55:Q55"/>
    <mergeCell ref="D64:Q64"/>
    <mergeCell ref="D65:Q65"/>
    <mergeCell ref="D84:Q84"/>
    <mergeCell ref="D85:Q85"/>
    <mergeCell ref="D86:Q86"/>
    <mergeCell ref="D81:Q81"/>
    <mergeCell ref="D82:Q82"/>
    <mergeCell ref="D83:Q83"/>
    <mergeCell ref="D78:Q78"/>
    <mergeCell ref="D79:Q79"/>
    <mergeCell ref="D80:Q80"/>
    <mergeCell ref="B76:C76"/>
    <mergeCell ref="D76:Q76"/>
    <mergeCell ref="D77:Q77"/>
    <mergeCell ref="D70:Q70"/>
    <mergeCell ref="D71:Q71"/>
    <mergeCell ref="D72:Q72"/>
    <mergeCell ref="D67:Q67"/>
    <mergeCell ref="D68:Q68"/>
    <mergeCell ref="D69:Q69"/>
  </mergeCells>
  <conditionalFormatting sqref="Y16:BF17">
    <cfRule type="expression" dxfId="30" priority="48">
      <formula>Y$17*1=12</formula>
    </cfRule>
  </conditionalFormatting>
  <conditionalFormatting sqref="Y20:BF30">
    <cfRule type="expression" dxfId="29" priority="47">
      <formula>Y$17*1=12</formula>
    </cfRule>
  </conditionalFormatting>
  <conditionalFormatting sqref="Y34:BF44">
    <cfRule type="expression" dxfId="28" priority="26">
      <formula>Y$17*1=12</formula>
    </cfRule>
  </conditionalFormatting>
  <conditionalFormatting sqref="Y48:BF58">
    <cfRule type="expression" dxfId="27" priority="23">
      <formula>Y$17*1=12</formula>
    </cfRule>
  </conditionalFormatting>
  <conditionalFormatting sqref="Y62:BF72">
    <cfRule type="expression" dxfId="26" priority="20">
      <formula>Y$17*1=12</formula>
    </cfRule>
  </conditionalFormatting>
  <conditionalFormatting sqref="Y76:BF86">
    <cfRule type="expression" dxfId="25" priority="17">
      <formula>Y$17*1=12</formula>
    </cfRule>
  </conditionalFormatting>
  <conditionalFormatting sqref="Y90:BF100">
    <cfRule type="expression" dxfId="24" priority="14">
      <formula>Y$17*1=12</formula>
    </cfRule>
  </conditionalFormatting>
  <conditionalFormatting sqref="Y104:BF114">
    <cfRule type="expression" dxfId="23" priority="11">
      <formula>Y$17*1=12</formula>
    </cfRule>
  </conditionalFormatting>
  <conditionalFormatting sqref="Y118:BF128">
    <cfRule type="expression" dxfId="22" priority="8">
      <formula>Y$17*1=12</formula>
    </cfRule>
  </conditionalFormatting>
  <conditionalFormatting sqref="Y132:BF142">
    <cfRule type="expression" dxfId="21" priority="5">
      <formula>Y$17*1=12</formula>
    </cfRule>
  </conditionalFormatting>
  <conditionalFormatting sqref="Y146:BF156">
    <cfRule type="expression" dxfId="20" priority="2">
      <formula>Y$17*1=12</formula>
    </cfRule>
  </conditionalFormatting>
  <conditionalFormatting sqref="Y20:BG30">
    <cfRule type="cellIs" dxfId="19" priority="28" operator="equal">
      <formula>"y"</formula>
    </cfRule>
    <cfRule type="cellIs" dxfId="18" priority="50" operator="equal">
      <formula>"x"</formula>
    </cfRule>
  </conditionalFormatting>
  <conditionalFormatting sqref="Y34:BG44">
    <cfRule type="cellIs" dxfId="17" priority="25" operator="equal">
      <formula>"y"</formula>
    </cfRule>
    <cfRule type="cellIs" dxfId="16" priority="27" operator="equal">
      <formula>"x"</formula>
    </cfRule>
  </conditionalFormatting>
  <conditionalFormatting sqref="Y48:BG58">
    <cfRule type="cellIs" dxfId="15" priority="22" operator="equal">
      <formula>"y"</formula>
    </cfRule>
    <cfRule type="cellIs" dxfId="14" priority="24" operator="equal">
      <formula>"x"</formula>
    </cfRule>
  </conditionalFormatting>
  <conditionalFormatting sqref="Y62:BG72">
    <cfRule type="cellIs" dxfId="13" priority="19" operator="equal">
      <formula>"y"</formula>
    </cfRule>
    <cfRule type="cellIs" dxfId="12" priority="21" operator="equal">
      <formula>"x"</formula>
    </cfRule>
  </conditionalFormatting>
  <conditionalFormatting sqref="Y76:BG86">
    <cfRule type="cellIs" dxfId="11" priority="16" operator="equal">
      <formula>"y"</formula>
    </cfRule>
    <cfRule type="cellIs" dxfId="10" priority="18" operator="equal">
      <formula>"x"</formula>
    </cfRule>
  </conditionalFormatting>
  <conditionalFormatting sqref="Y90:BG100">
    <cfRule type="cellIs" dxfId="9" priority="13" operator="equal">
      <formula>"y"</formula>
    </cfRule>
    <cfRule type="cellIs" dxfId="8" priority="15" operator="equal">
      <formula>"x"</formula>
    </cfRule>
  </conditionalFormatting>
  <conditionalFormatting sqref="Y104:BG114">
    <cfRule type="cellIs" dxfId="7" priority="10" operator="equal">
      <formula>"y"</formula>
    </cfRule>
    <cfRule type="cellIs" dxfId="6" priority="12" operator="equal">
      <formula>"x"</formula>
    </cfRule>
  </conditionalFormatting>
  <conditionalFormatting sqref="Y118:BG128">
    <cfRule type="cellIs" dxfId="5" priority="7" operator="equal">
      <formula>"y"</formula>
    </cfRule>
    <cfRule type="cellIs" dxfId="4" priority="9" operator="equal">
      <formula>"x"</formula>
    </cfRule>
  </conditionalFormatting>
  <conditionalFormatting sqref="Y132:BG142">
    <cfRule type="cellIs" dxfId="3" priority="4" operator="equal">
      <formula>"y"</formula>
    </cfRule>
    <cfRule type="cellIs" dxfId="2" priority="6" operator="equal">
      <formula>"x"</formula>
    </cfRule>
  </conditionalFormatting>
  <conditionalFormatting sqref="Y146:BG156">
    <cfRule type="cellIs" dxfId="1" priority="1" operator="equal">
      <formula>"y"</formula>
    </cfRule>
    <cfRule type="cellIs" dxfId="0" priority="3" operator="equal">
      <formula>"x"</formula>
    </cfRule>
  </conditionalFormatting>
  <dataValidations count="6">
    <dataValidation type="list" allowBlank="1" showInputMessage="1" showErrorMessage="1" error="       Aus der Liste die entsprechende_x000a_      Dauer des Projektes in Monaten_x000a_       (maximal 36 Monate) auswählen!_x000a____________________________________________________" sqref="P13" xr:uid="{161B742C-E724-4828-A5FE-511DDC3AC691}">
      <formula1>INFO_Projekt_Dauer</formula1>
    </dataValidation>
    <dataValidation type="list" allowBlank="1" showInputMessage="1" showErrorMessage="1" error="     Aus der Liste das entsprechende_x000a_                  &quot;STARTJAHR&quot;_x000a_           des Projektes auswählen!_x000a____________________________________________________" sqref="N12" xr:uid="{BCA98561-9819-4DBA-9CE5-2C5B792633E6}">
      <formula1>INFO_Projekt_StartJahr</formula1>
    </dataValidation>
    <dataValidation type="list" errorStyle="information" allowBlank="1" showInputMessage="1" showErrorMessage="1" error="Bitte das Startmonat des Projektes aus der Liste auswählen!" sqref="P12" xr:uid="{69A087A3-3B86-467A-A2E8-7CE87B09A3D1}">
      <formula1>INFO_Projekt_StartMonat</formula1>
    </dataValidation>
    <dataValidation type="list" allowBlank="1" showInputMessage="1" showErrorMessage="1" error="     Aus der Liste das entsprechende_x000a_                Start &quot;Jahr-Monat&quot;_x000a_      des Arbeitspaketes auswählen!_x000a____________________________________________________" sqref="S21:S30 S35:S44 S49:S58 S63:S72 S77:S86 S91:S100 S105:S114 S119:S128 S133:S142 S147:S156" xr:uid="{3C64A9D1-0F63-4FFE-BC19-CBB544929DC8}">
      <formula1>INFO_Projekt_Monate</formula1>
    </dataValidation>
    <dataValidation type="list" allowBlank="1" showInputMessage="1" showErrorMessage="1" error="     Aus der Liste das entsprechende_x000a_                Ende &quot;Jahr-Monat&quot;_x000a_      des Arbeitspaketes auswählen!_x000a____________________________________________________" sqref="T21:T30 T35:T44 T49:T58 T63:T72 T77:T86 T91:T100 T105:T114 T119:T128 T133:T142 T147:T156" xr:uid="{9F304E3C-6506-4C2F-AF55-4CF347839F44}">
      <formula1>INFO_Projekt_Monate</formula1>
    </dataValidation>
    <dataValidation type="list" allowBlank="1" showInputMessage="1" showErrorMessage="1" error="     Aus der Liste das entsprechende_x000a_                Ende &quot;Jahr-Monat&quot;_x000a_      des Arbeitspaketes auswählen!_x000a____________________________________________________" sqref="U21:U30 U35:U44 U49:U58 U63:U72 U77:U86 U91:U100 U105:U114 U119:U128 U133:U142 U147:U156" xr:uid="{6AC1363D-43EF-4B88-8EF3-31D50DB0DF0D}">
      <formula1>INFO_Projekt_Status</formula1>
    </dataValidation>
  </dataValidations>
  <hyperlinks>
    <hyperlink ref="U17" location="Auswahl!B8" display="Link zur &quot;Liste&quot;" xr:uid="{733AC28A-1B49-44B7-9B13-ADF47CB9AC1A}"/>
  </hyperlinks>
  <pageMargins left="0.39370078740157483" right="0.39370078740157483" top="0.39370078740157483" bottom="0.78740157480314965" header="0.31496062992125984" footer="0.31496062992125984"/>
  <pageSetup paperSize="9" scale="75" orientation="landscape" r:id="rId1"/>
  <headerFooter>
    <oddFooter>&amp;L&amp;"-,Kursiv"&amp;UPfad:&amp;"-,Standard"&amp;U &amp;Z
&amp;"-,Kursiv"&amp;UDatei:&amp;"-,Standard"&amp;U &amp;F&amp;R
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F53B-3DE4-4407-BF87-D4ADF5311DED}">
  <sheetPr codeName="Tabelle1"/>
  <dimension ref="A1:C24"/>
  <sheetViews>
    <sheetView showGridLines="0" showRowColHeaders="0" zoomScaleNormal="100" workbookViewId="0">
      <selection activeCell="B22" sqref="B22"/>
    </sheetView>
  </sheetViews>
  <sheetFormatPr baseColWidth="10" defaultColWidth="0" defaultRowHeight="14.4" zeroHeight="1" x14ac:dyDescent="0.3"/>
  <cols>
    <col min="1" max="1" width="44" style="2" customWidth="1"/>
    <col min="2" max="2" width="27.88671875" style="101" customWidth="1"/>
    <col min="3" max="3" width="11.44140625" style="101" customWidth="1"/>
    <col min="4" max="4" width="11.44140625" style="101" hidden="1" customWidth="1"/>
    <col min="5" max="16384" width="11.44140625" style="101" hidden="1"/>
  </cols>
  <sheetData>
    <row r="1" spans="1:2" ht="1.8" customHeight="1" x14ac:dyDescent="0.3">
      <c r="A1" s="101"/>
    </row>
    <row r="2" spans="1:2" x14ac:dyDescent="0.3">
      <c r="A2" s="101"/>
    </row>
    <row r="3" spans="1:2" x14ac:dyDescent="0.3">
      <c r="A3" s="101"/>
    </row>
    <row r="4" spans="1:2" x14ac:dyDescent="0.3">
      <c r="A4" s="101"/>
    </row>
    <row r="5" spans="1:2" x14ac:dyDescent="0.3">
      <c r="A5" s="102" t="s">
        <v>86</v>
      </c>
    </row>
    <row r="6" spans="1:2" x14ac:dyDescent="0.3">
      <c r="A6" s="102" t="s">
        <v>87</v>
      </c>
    </row>
    <row r="7" spans="1:2" x14ac:dyDescent="0.3">
      <c r="A7" s="102" t="s">
        <v>88</v>
      </c>
    </row>
    <row r="8" spans="1:2" x14ac:dyDescent="0.3">
      <c r="A8" s="102" t="s">
        <v>89</v>
      </c>
      <c r="B8" s="103" t="s">
        <v>62</v>
      </c>
    </row>
    <row r="9" spans="1:2" x14ac:dyDescent="0.3">
      <c r="A9" s="137" t="s">
        <v>90</v>
      </c>
      <c r="B9" s="104" t="s">
        <v>91</v>
      </c>
    </row>
    <row r="10" spans="1:2" x14ac:dyDescent="0.3">
      <c r="A10" s="137"/>
      <c r="B10" s="105" t="s">
        <v>45</v>
      </c>
    </row>
    <row r="11" spans="1:2" x14ac:dyDescent="0.3">
      <c r="B11" s="106" t="s">
        <v>70</v>
      </c>
    </row>
    <row r="12" spans="1:2" x14ac:dyDescent="0.3">
      <c r="B12" s="107" t="s">
        <v>65</v>
      </c>
    </row>
    <row r="13" spans="1:2" x14ac:dyDescent="0.3">
      <c r="B13" s="106" t="s">
        <v>63</v>
      </c>
    </row>
    <row r="14" spans="1:2" x14ac:dyDescent="0.3">
      <c r="B14" s="107" t="s">
        <v>64</v>
      </c>
    </row>
    <row r="15" spans="1:2" x14ac:dyDescent="0.3">
      <c r="B15" s="106" t="s">
        <v>72</v>
      </c>
    </row>
    <row r="16" spans="1:2" x14ac:dyDescent="0.3">
      <c r="B16" s="107" t="s">
        <v>68</v>
      </c>
    </row>
    <row r="17" spans="2:2" x14ac:dyDescent="0.3">
      <c r="B17" s="106" t="s">
        <v>69</v>
      </c>
    </row>
    <row r="18" spans="2:2" x14ac:dyDescent="0.3">
      <c r="B18" s="107" t="s">
        <v>71</v>
      </c>
    </row>
    <row r="19" spans="2:2" x14ac:dyDescent="0.3">
      <c r="B19" s="106" t="s">
        <v>66</v>
      </c>
    </row>
    <row r="20" spans="2:2" x14ac:dyDescent="0.3">
      <c r="B20" s="107" t="s">
        <v>67</v>
      </c>
    </row>
    <row r="21" spans="2:2" x14ac:dyDescent="0.3">
      <c r="B21" s="106" t="s">
        <v>45</v>
      </c>
    </row>
    <row r="22" spans="2:2" x14ac:dyDescent="0.3">
      <c r="B22" s="107" t="s">
        <v>45</v>
      </c>
    </row>
    <row r="23" spans="2:2" x14ac:dyDescent="0.3">
      <c r="B23" s="106" t="s">
        <v>45</v>
      </c>
    </row>
    <row r="24" spans="2:2" x14ac:dyDescent="0.3"/>
  </sheetData>
  <sheetProtection algorithmName="SHA-512" hashValue="NSkwNFVKXOLIPvi2YKJm4WT4yG8ceVfBnVOkrCKBRpIGMNaZRListuX/UAjqKcypVwuJN1597wLP83o7/2HxwQ==" saltValue="QWSfa1qVsOFvRulRlbkylA==" spinCount="100000" sheet="1" objects="1" scenarios="1"/>
  <mergeCells count="1">
    <mergeCell ref="A9:A10"/>
  </mergeCells>
  <hyperlinks>
    <hyperlink ref="A9" location="Liste!A1" tooltip="Link zurück zu Blatt &quot;Liste&quot;" display="zurück zu Blatt &quot;Liste&quot;" xr:uid="{EC01FF35-1BB4-40E5-93B7-F4D9E74FCE5E}"/>
    <hyperlink ref="A9:A10" location="Projektzeitplan!A1" tooltip="Link zurück zu Blatt &quot;Projektzeitplan&quot;" display="zurück zu Blatt &quot;Liste&quot;" xr:uid="{379847BE-4888-4D12-BED7-38DE186AC954}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&amp;L&amp;"Calibri,Kursiv"&amp;UDatei:&amp;"Calibri,Standard"&amp;U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C7E2E-042E-443C-96C1-29C7E36AEC55}">
  <sheetPr codeName="Tabelle4"/>
  <dimension ref="A1:E42"/>
  <sheetViews>
    <sheetView showGridLines="0" showRowColHeaders="0" workbookViewId="0"/>
  </sheetViews>
  <sheetFormatPr baseColWidth="10" defaultColWidth="11.44140625" defaultRowHeight="14.4" x14ac:dyDescent="0.3"/>
  <cols>
    <col min="1" max="1" width="9.44140625" style="1" bestFit="1" customWidth="1"/>
    <col min="2" max="4" width="11.44140625" style="1"/>
    <col min="5" max="5" width="13" style="1" bestFit="1" customWidth="1"/>
    <col min="6" max="6" width="11.44140625" style="1"/>
    <col min="7" max="7" width="23.21875" style="1" customWidth="1"/>
    <col min="8" max="16384" width="11.44140625" style="1"/>
  </cols>
  <sheetData>
    <row r="1" spans="1:5" x14ac:dyDescent="0.3">
      <c r="B1" s="10">
        <f ca="1">TODAY()</f>
        <v>45700</v>
      </c>
      <c r="C1" s="1">
        <f ca="1">YEAR(B1)</f>
        <v>2025</v>
      </c>
      <c r="D1" s="1">
        <f ca="1">MONTH(B1)</f>
        <v>2</v>
      </c>
    </row>
    <row r="3" spans="1:5" x14ac:dyDescent="0.3">
      <c r="B3" s="1" t="s">
        <v>36</v>
      </c>
      <c r="E3" s="9">
        <f>Projektzeitplan!P13</f>
        <v>36</v>
      </c>
    </row>
    <row r="4" spans="1:5" s="4" customFormat="1" ht="43.2" x14ac:dyDescent="0.3">
      <c r="A4" s="4" t="s">
        <v>43</v>
      </c>
      <c r="B4" s="4" t="s">
        <v>42</v>
      </c>
      <c r="C4" s="4" t="s">
        <v>41</v>
      </c>
      <c r="D4" s="4" t="s">
        <v>40</v>
      </c>
      <c r="E4" s="4" t="s">
        <v>35</v>
      </c>
    </row>
    <row r="5" spans="1:5" x14ac:dyDescent="0.3">
      <c r="B5" s="8" t="s">
        <v>33</v>
      </c>
      <c r="C5" s="8" t="s">
        <v>34</v>
      </c>
      <c r="D5" s="8" t="s">
        <v>38</v>
      </c>
      <c r="E5" s="8" t="s">
        <v>39</v>
      </c>
    </row>
    <row r="6" spans="1:5" x14ac:dyDescent="0.3">
      <c r="B6" s="5">
        <v>2025</v>
      </c>
      <c r="C6" s="6">
        <v>1</v>
      </c>
      <c r="D6" s="5">
        <v>1</v>
      </c>
      <c r="E6" s="7" t="s">
        <v>45</v>
      </c>
    </row>
    <row r="7" spans="1:5" x14ac:dyDescent="0.3">
      <c r="B7" s="5">
        <v>2026</v>
      </c>
      <c r="C7" s="6">
        <v>2</v>
      </c>
      <c r="D7" s="5">
        <v>2</v>
      </c>
      <c r="E7" s="7">
        <f>IF($E$3&gt;=D6,DATE(Projektzeitplan!N12,Projektzeitplan!P12,1),"—")</f>
        <v>45658</v>
      </c>
    </row>
    <row r="8" spans="1:5" x14ac:dyDescent="0.3">
      <c r="B8" s="5">
        <v>2027</v>
      </c>
      <c r="C8" s="6">
        <v>3</v>
      </c>
      <c r="D8" s="5">
        <v>3</v>
      </c>
      <c r="E8" s="7">
        <f t="shared" ref="E8:E38" si="0">IF($E$3&gt;=D7,EDATE(E7,1),"—")</f>
        <v>45689</v>
      </c>
    </row>
    <row r="9" spans="1:5" x14ac:dyDescent="0.3">
      <c r="B9" s="5">
        <v>2028</v>
      </c>
      <c r="C9" s="6">
        <v>4</v>
      </c>
      <c r="D9" s="5">
        <v>4</v>
      </c>
      <c r="E9" s="7">
        <f t="shared" si="0"/>
        <v>45717</v>
      </c>
    </row>
    <row r="10" spans="1:5" x14ac:dyDescent="0.3">
      <c r="B10" s="5">
        <v>2029</v>
      </c>
      <c r="C10" s="6">
        <v>5</v>
      </c>
      <c r="D10" s="5">
        <v>5</v>
      </c>
      <c r="E10" s="7">
        <f t="shared" si="0"/>
        <v>45748</v>
      </c>
    </row>
    <row r="11" spans="1:5" x14ac:dyDescent="0.3">
      <c r="B11" s="5">
        <v>2030</v>
      </c>
      <c r="C11" s="6">
        <v>6</v>
      </c>
      <c r="D11" s="5">
        <v>6</v>
      </c>
      <c r="E11" s="7">
        <f t="shared" si="0"/>
        <v>45778</v>
      </c>
    </row>
    <row r="12" spans="1:5" x14ac:dyDescent="0.3">
      <c r="B12" s="5">
        <v>2031</v>
      </c>
      <c r="C12" s="6">
        <v>7</v>
      </c>
      <c r="D12" s="5">
        <v>7</v>
      </c>
      <c r="E12" s="7">
        <f t="shared" si="0"/>
        <v>45809</v>
      </c>
    </row>
    <row r="13" spans="1:5" x14ac:dyDescent="0.3">
      <c r="B13" s="5">
        <v>2032</v>
      </c>
      <c r="C13" s="6">
        <v>8</v>
      </c>
      <c r="D13" s="5">
        <v>8</v>
      </c>
      <c r="E13" s="7">
        <f t="shared" si="0"/>
        <v>45839</v>
      </c>
    </row>
    <row r="14" spans="1:5" x14ac:dyDescent="0.3">
      <c r="B14" s="5">
        <v>2033</v>
      </c>
      <c r="C14" s="6">
        <v>9</v>
      </c>
      <c r="D14" s="5">
        <v>9</v>
      </c>
      <c r="E14" s="7">
        <f t="shared" si="0"/>
        <v>45870</v>
      </c>
    </row>
    <row r="15" spans="1:5" x14ac:dyDescent="0.3">
      <c r="B15" s="5">
        <v>2034</v>
      </c>
      <c r="C15" s="6">
        <v>10</v>
      </c>
      <c r="D15" s="5">
        <v>10</v>
      </c>
      <c r="E15" s="7">
        <f t="shared" si="0"/>
        <v>45901</v>
      </c>
    </row>
    <row r="16" spans="1:5" x14ac:dyDescent="0.3">
      <c r="B16" s="5">
        <v>2035</v>
      </c>
      <c r="C16" s="6">
        <v>11</v>
      </c>
      <c r="D16" s="5">
        <v>11</v>
      </c>
      <c r="E16" s="7">
        <f t="shared" si="0"/>
        <v>45931</v>
      </c>
    </row>
    <row r="17" spans="2:5" x14ac:dyDescent="0.3">
      <c r="B17" s="5">
        <v>2036</v>
      </c>
      <c r="C17" s="6">
        <v>12</v>
      </c>
      <c r="D17" s="5">
        <v>12</v>
      </c>
      <c r="E17" s="7">
        <f t="shared" si="0"/>
        <v>45962</v>
      </c>
    </row>
    <row r="18" spans="2:5" x14ac:dyDescent="0.3">
      <c r="B18" s="5">
        <v>2037</v>
      </c>
      <c r="D18" s="5">
        <v>13</v>
      </c>
      <c r="E18" s="7">
        <f t="shared" si="0"/>
        <v>45992</v>
      </c>
    </row>
    <row r="19" spans="2:5" x14ac:dyDescent="0.3">
      <c r="B19" s="5">
        <v>2038</v>
      </c>
      <c r="D19" s="5">
        <v>14</v>
      </c>
      <c r="E19" s="7">
        <f t="shared" si="0"/>
        <v>46023</v>
      </c>
    </row>
    <row r="20" spans="2:5" x14ac:dyDescent="0.3">
      <c r="B20" s="5">
        <v>2039</v>
      </c>
      <c r="D20" s="5">
        <v>15</v>
      </c>
      <c r="E20" s="7">
        <f t="shared" si="0"/>
        <v>46054</v>
      </c>
    </row>
    <row r="21" spans="2:5" x14ac:dyDescent="0.3">
      <c r="B21" s="5">
        <v>2040</v>
      </c>
      <c r="D21" s="5">
        <v>16</v>
      </c>
      <c r="E21" s="7">
        <f t="shared" si="0"/>
        <v>46082</v>
      </c>
    </row>
    <row r="22" spans="2:5" x14ac:dyDescent="0.3">
      <c r="D22" s="5">
        <v>17</v>
      </c>
      <c r="E22" s="7">
        <f t="shared" si="0"/>
        <v>46113</v>
      </c>
    </row>
    <row r="23" spans="2:5" x14ac:dyDescent="0.3">
      <c r="D23" s="5">
        <v>18</v>
      </c>
      <c r="E23" s="7">
        <f t="shared" si="0"/>
        <v>46143</v>
      </c>
    </row>
    <row r="24" spans="2:5" x14ac:dyDescent="0.3">
      <c r="D24" s="5">
        <v>19</v>
      </c>
      <c r="E24" s="7">
        <f t="shared" si="0"/>
        <v>46174</v>
      </c>
    </row>
    <row r="25" spans="2:5" x14ac:dyDescent="0.3">
      <c r="D25" s="5">
        <v>20</v>
      </c>
      <c r="E25" s="7">
        <f t="shared" si="0"/>
        <v>46204</v>
      </c>
    </row>
    <row r="26" spans="2:5" x14ac:dyDescent="0.3">
      <c r="D26" s="5">
        <v>21</v>
      </c>
      <c r="E26" s="7">
        <f t="shared" si="0"/>
        <v>46235</v>
      </c>
    </row>
    <row r="27" spans="2:5" x14ac:dyDescent="0.3">
      <c r="D27" s="5">
        <v>22</v>
      </c>
      <c r="E27" s="7">
        <f t="shared" si="0"/>
        <v>46266</v>
      </c>
    </row>
    <row r="28" spans="2:5" x14ac:dyDescent="0.3">
      <c r="D28" s="5">
        <v>23</v>
      </c>
      <c r="E28" s="7">
        <f t="shared" si="0"/>
        <v>46296</v>
      </c>
    </row>
    <row r="29" spans="2:5" x14ac:dyDescent="0.3">
      <c r="D29" s="5">
        <v>24</v>
      </c>
      <c r="E29" s="7">
        <f t="shared" si="0"/>
        <v>46327</v>
      </c>
    </row>
    <row r="30" spans="2:5" x14ac:dyDescent="0.3">
      <c r="D30" s="5">
        <v>25</v>
      </c>
      <c r="E30" s="7">
        <f t="shared" si="0"/>
        <v>46357</v>
      </c>
    </row>
    <row r="31" spans="2:5" x14ac:dyDescent="0.3">
      <c r="D31" s="5">
        <v>26</v>
      </c>
      <c r="E31" s="7">
        <f t="shared" si="0"/>
        <v>46388</v>
      </c>
    </row>
    <row r="32" spans="2:5" x14ac:dyDescent="0.3">
      <c r="D32" s="5">
        <v>27</v>
      </c>
      <c r="E32" s="7">
        <f t="shared" si="0"/>
        <v>46419</v>
      </c>
    </row>
    <row r="33" spans="4:5" x14ac:dyDescent="0.3">
      <c r="D33" s="5">
        <v>28</v>
      </c>
      <c r="E33" s="7">
        <f t="shared" si="0"/>
        <v>46447</v>
      </c>
    </row>
    <row r="34" spans="4:5" x14ac:dyDescent="0.3">
      <c r="D34" s="5">
        <v>29</v>
      </c>
      <c r="E34" s="7">
        <f t="shared" si="0"/>
        <v>46478</v>
      </c>
    </row>
    <row r="35" spans="4:5" x14ac:dyDescent="0.3">
      <c r="D35" s="5">
        <v>30</v>
      </c>
      <c r="E35" s="7">
        <f t="shared" si="0"/>
        <v>46508</v>
      </c>
    </row>
    <row r="36" spans="4:5" x14ac:dyDescent="0.3">
      <c r="D36" s="5">
        <v>31</v>
      </c>
      <c r="E36" s="7">
        <f t="shared" si="0"/>
        <v>46539</v>
      </c>
    </row>
    <row r="37" spans="4:5" x14ac:dyDescent="0.3">
      <c r="D37" s="5">
        <v>32</v>
      </c>
      <c r="E37" s="7">
        <f t="shared" si="0"/>
        <v>46569</v>
      </c>
    </row>
    <row r="38" spans="4:5" x14ac:dyDescent="0.3">
      <c r="D38" s="5">
        <v>33</v>
      </c>
      <c r="E38" s="7">
        <f t="shared" si="0"/>
        <v>46600</v>
      </c>
    </row>
    <row r="39" spans="4:5" x14ac:dyDescent="0.3">
      <c r="D39" s="5">
        <v>34</v>
      </c>
      <c r="E39" s="7">
        <f t="shared" ref="E39:E42" si="1">IF($E$3&gt;=D38,EDATE(E38,1),"—")</f>
        <v>46631</v>
      </c>
    </row>
    <row r="40" spans="4:5" x14ac:dyDescent="0.3">
      <c r="D40" s="5">
        <v>35</v>
      </c>
      <c r="E40" s="7">
        <f t="shared" si="1"/>
        <v>46661</v>
      </c>
    </row>
    <row r="41" spans="4:5" x14ac:dyDescent="0.3">
      <c r="D41" s="5">
        <v>36</v>
      </c>
      <c r="E41" s="7">
        <f t="shared" si="1"/>
        <v>46692</v>
      </c>
    </row>
    <row r="42" spans="4:5" x14ac:dyDescent="0.3">
      <c r="E42" s="7">
        <f t="shared" si="1"/>
        <v>46722</v>
      </c>
    </row>
  </sheetData>
  <sheetProtection algorithmName="SHA-512" hashValue="hgAt2Um+cswQ0fJNzEXU5pPOIlKJ+UQK7xxyDY6UM/utrHxNUbVhDawoPzmAYvcK12WU2OrEMLvUr64qJQo2DQ==" saltValue="UzKKEr5unAItUp3l5atg/Q==" spinCount="100000" sheet="1" scenarios="1"/>
  <sortState xmlns:xlrd2="http://schemas.microsoft.com/office/spreadsheetml/2017/richdata2" ref="G7:G16">
    <sortCondition ref="G7:G16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63607b-99bb-4401-be5f-f48983ea0ba4">
      <Terms xmlns="http://schemas.microsoft.com/office/infopath/2007/PartnerControls"/>
    </lcf76f155ced4ddcb4097134ff3c332f>
    <TaxCatchAll xmlns="6a6cc220-ab38-4eb1-8046-609dd16312a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944E09DA608749842EDC7B1D6226CE" ma:contentTypeVersion="14" ma:contentTypeDescription="Ein neues Dokument erstellen." ma:contentTypeScope="" ma:versionID="55036f1c768c89d76dad08fae532fe92">
  <xsd:schema xmlns:xsd="http://www.w3.org/2001/XMLSchema" xmlns:xs="http://www.w3.org/2001/XMLSchema" xmlns:p="http://schemas.microsoft.com/office/2006/metadata/properties" xmlns:ns2="6a6cc220-ab38-4eb1-8046-609dd16312ab" xmlns:ns3="9f63607b-99bb-4401-be5f-f48983ea0ba4" targetNamespace="http://schemas.microsoft.com/office/2006/metadata/properties" ma:root="true" ma:fieldsID="d3f7c9517fc32ce100daf2d839824c91" ns2:_="" ns3:_="">
    <xsd:import namespace="6a6cc220-ab38-4eb1-8046-609dd16312ab"/>
    <xsd:import namespace="9f63607b-99bb-4401-be5f-f48983ea0b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cc220-ab38-4eb1-8046-609dd16312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bbfe2ec-57b4-43ad-94ee-44957eff50d8}" ma:internalName="TaxCatchAll" ma:showField="CatchAllData" ma:web="6a6cc220-ab38-4eb1-8046-609dd16312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3607b-99bb-4401-be5f-f48983ea0b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c5e85981-15e8-401d-a991-778139430f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CACC21-36E7-4550-96DA-68CB24C1D841}">
  <ds:schemaRefs>
    <ds:schemaRef ds:uri="http://schemas.microsoft.com/office/2006/metadata/properties"/>
    <ds:schemaRef ds:uri="http://schemas.microsoft.com/office/infopath/2007/PartnerControls"/>
    <ds:schemaRef ds:uri="9f63607b-99bb-4401-be5f-f48983ea0ba4"/>
    <ds:schemaRef ds:uri="6a6cc220-ab38-4eb1-8046-609dd16312ab"/>
  </ds:schemaRefs>
</ds:datastoreItem>
</file>

<file path=customXml/itemProps2.xml><?xml version="1.0" encoding="utf-8"?>
<ds:datastoreItem xmlns:ds="http://schemas.openxmlformats.org/officeDocument/2006/customXml" ds:itemID="{A37E3ABE-07E3-4CE1-9A2C-4CC237FEC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6cc220-ab38-4eb1-8046-609dd16312ab"/>
    <ds:schemaRef ds:uri="9f63607b-99bb-4401-be5f-f48983ea0b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DCBC9F-7A0F-482D-B35A-45FC99162E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Projektzeitplan</vt:lpstr>
      <vt:lpstr>Auswahl</vt:lpstr>
      <vt:lpstr>Projektzeitplan!Drucktitel</vt:lpstr>
      <vt:lpstr>INFO_Projekt_Dauer</vt:lpstr>
      <vt:lpstr>INFO_Projekt_Monate</vt:lpstr>
      <vt:lpstr>INFO_Projekt_StartJahr</vt:lpstr>
      <vt:lpstr>INFO_Projekt_StartMonat</vt:lpstr>
      <vt:lpstr>INFO_Projekt_Status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derKalkulator | Reinhard Krapf</dc:creator>
  <cp:lastModifiedBy>derKalkulator | Mariia Krysachenko</cp:lastModifiedBy>
  <cp:lastPrinted>2025-02-06T09:21:53Z</cp:lastPrinted>
  <dcterms:created xsi:type="dcterms:W3CDTF">2025-01-11T09:39:12Z</dcterms:created>
  <dcterms:modified xsi:type="dcterms:W3CDTF">2025-02-12T10:07:10Z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0x010100CB944E09DA608749842EDC7B1D6226CE</vt:lpwstr>
  </property>
  <property fmtid="{D5CDD505-2E9C-101B-9397-08002B2CF9AE}" pid="3" name="MediaServiceImageTags">
    <vt:lpwstr/>
  </property>
</Properties>
</file>